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A(J&amp;MC)-III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E15" i="1"/>
  <c r="AA15"/>
  <c r="Z15"/>
  <c r="W15"/>
  <c r="V15"/>
  <c r="S15"/>
  <c r="R15"/>
  <c r="O15"/>
  <c r="K15"/>
  <c r="AE14"/>
  <c r="AA14"/>
  <c r="Z14"/>
  <c r="W14"/>
  <c r="V14"/>
  <c r="S14"/>
  <c r="R14"/>
  <c r="O14"/>
  <c r="K14"/>
  <c r="V13"/>
  <c r="W13" s="1"/>
  <c r="S13"/>
  <c r="R13"/>
  <c r="AA12"/>
  <c r="Z12"/>
  <c r="V12"/>
  <c r="W12" s="1"/>
  <c r="S12"/>
  <c r="R12"/>
  <c r="O12"/>
  <c r="K12"/>
  <c r="AG11"/>
  <c r="V11"/>
  <c r="W11" s="1"/>
  <c r="S11"/>
  <c r="R11"/>
  <c r="O11"/>
  <c r="AG10"/>
  <c r="N10"/>
  <c r="AG9"/>
  <c r="AE9"/>
  <c r="AA9"/>
  <c r="Z9"/>
  <c r="W9"/>
  <c r="V9"/>
  <c r="S9"/>
  <c r="R9"/>
  <c r="O9"/>
  <c r="K9"/>
  <c r="AG8"/>
  <c r="AE8"/>
  <c r="AA8"/>
  <c r="Z8"/>
  <c r="W8"/>
  <c r="V8"/>
  <c r="S8"/>
  <c r="R8"/>
  <c r="O8"/>
  <c r="K8"/>
  <c r="AG7"/>
  <c r="AE7"/>
  <c r="AA7"/>
  <c r="Z7"/>
  <c r="W7"/>
  <c r="V7"/>
  <c r="S7"/>
  <c r="R7"/>
  <c r="O7"/>
  <c r="K7"/>
  <c r="AG6"/>
  <c r="AE6"/>
  <c r="AA6"/>
  <c r="Z6"/>
  <c r="W6"/>
  <c r="V6"/>
  <c r="S6"/>
  <c r="R6"/>
  <c r="O6"/>
  <c r="K6"/>
  <c r="AF7" l="1"/>
  <c r="AF9"/>
  <c r="AF15"/>
  <c r="AF14"/>
  <c r="AF8"/>
</calcChain>
</file>

<file path=xl/comments1.xml><?xml version="1.0" encoding="utf-8"?>
<comments xmlns="http://schemas.openxmlformats.org/spreadsheetml/2006/main">
  <authors>
    <author>Author</author>
  </authors>
  <commentList>
    <comment ref="AC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marks</t>
        </r>
      </text>
    </comment>
    <comment ref="Y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marks</t>
        </r>
      </text>
    </comment>
  </commentList>
</comments>
</file>

<file path=xl/sharedStrings.xml><?xml version="1.0" encoding="utf-8"?>
<sst xmlns="http://schemas.openxmlformats.org/spreadsheetml/2006/main" count="147" uniqueCount="47">
  <si>
    <t>Himgiri Zee University, Dehradun</t>
  </si>
  <si>
    <t>Result of BAMC - Third Semester (Odd Semester Examination, Dec-2019) (Academic Session 2019-2020)</t>
  </si>
  <si>
    <t>Ref. No :HZU/Exam/Result/Odd/2019-20</t>
  </si>
  <si>
    <t>Date :04.02.2020</t>
  </si>
  <si>
    <t>Sr. No.</t>
  </si>
  <si>
    <t>Name</t>
  </si>
  <si>
    <t>Mother's Name</t>
  </si>
  <si>
    <t>Father's Name</t>
  </si>
  <si>
    <t>Gender</t>
  </si>
  <si>
    <t>Enrollment No</t>
  </si>
  <si>
    <t xml:space="preserve">Roll Number </t>
  </si>
  <si>
    <t>BMC-201                                           New Media</t>
  </si>
  <si>
    <t>Grade</t>
  </si>
  <si>
    <t>BMC-203                   Development Communication</t>
  </si>
  <si>
    <t>BMC-205                      Public Relations</t>
  </si>
  <si>
    <t>BMC-207                      Basics of Video Production</t>
  </si>
  <si>
    <t>BMC-209               Visual Communication</t>
  </si>
  <si>
    <t>BMC-211                 Introduction to Theatre &amp; Communicaion</t>
  </si>
  <si>
    <t>Grand Total (600)</t>
  </si>
  <si>
    <t>SIGMA GP</t>
  </si>
  <si>
    <t>Int (40)</t>
  </si>
  <si>
    <t>Ext. (60)</t>
  </si>
  <si>
    <t>Total (100)</t>
  </si>
  <si>
    <t>PRAFUL GOSWAMI</t>
  </si>
  <si>
    <t>HZU20180022</t>
  </si>
  <si>
    <t>ABS</t>
  </si>
  <si>
    <t>SWIKRITI BHATTACHARYA</t>
  </si>
  <si>
    <t>HZU20180055</t>
  </si>
  <si>
    <t>ARUNDHATI GOSWAMI</t>
  </si>
  <si>
    <t>HZU20180082</t>
  </si>
  <si>
    <t>ABHINAV TYAGI</t>
  </si>
  <si>
    <t>HZU20180083</t>
  </si>
  <si>
    <t>DIXANT FARASI</t>
  </si>
  <si>
    <t>HZU20180106</t>
  </si>
  <si>
    <t>F</t>
  </si>
  <si>
    <t>DEEPENDRA AWASTHI</t>
  </si>
  <si>
    <t>HZU20180162</t>
  </si>
  <si>
    <t>RATNAKAR TRIPATHI</t>
  </si>
  <si>
    <t>HZU20180241</t>
  </si>
  <si>
    <t>RAHI</t>
  </si>
  <si>
    <t>HZU20180260</t>
  </si>
  <si>
    <t>Provisional</t>
  </si>
  <si>
    <t>SRADHA PATRA</t>
  </si>
  <si>
    <t>SHEKHAR SINGH</t>
  </si>
  <si>
    <t>Prepared by:                                                Checked by:                                                               HOD                                                             Controller of Examination(I/C)</t>
  </si>
  <si>
    <t>* NOTE - COLOUR INDICATE PASS WITH GRACE</t>
  </si>
  <si>
    <t xml:space="preserve">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</si>
</sst>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0"/>
      <color theme="1"/>
      <name val="Times New Roman"/>
      <family val="1"/>
    </font>
    <font>
      <b/>
      <sz val="35"/>
      <color theme="1"/>
      <name val="Times New Roman"/>
      <family val="1"/>
    </font>
    <font>
      <b/>
      <sz val="48"/>
      <color theme="1"/>
      <name val="Times New Roman"/>
      <family val="1"/>
    </font>
    <font>
      <b/>
      <sz val="60"/>
      <color theme="1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48"/>
      <color theme="1"/>
      <name val="Arial"/>
      <family val="2"/>
    </font>
    <font>
      <b/>
      <sz val="48"/>
      <color theme="1"/>
      <name val="Arial"/>
      <family val="2"/>
    </font>
    <font>
      <b/>
      <sz val="48"/>
      <color rgb="FF000000"/>
      <name val="Arial"/>
      <family val="2"/>
    </font>
    <font>
      <sz val="48"/>
      <color rgb="FF000000"/>
      <name val="Arial"/>
      <family val="2"/>
    </font>
    <font>
      <sz val="50"/>
      <color rgb="FF000000"/>
      <name val="Times New Roman"/>
      <family val="1"/>
    </font>
    <font>
      <b/>
      <sz val="50"/>
      <color theme="1"/>
      <name val="Times New Roman"/>
      <family val="1"/>
    </font>
    <font>
      <b/>
      <sz val="5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textRotation="90" wrapText="1"/>
    </xf>
    <xf numFmtId="0" fontId="6" fillId="3" borderId="9" xfId="1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textRotation="90" wrapText="1"/>
    </xf>
    <xf numFmtId="0" fontId="8" fillId="0" borderId="0" xfId="0" applyFont="1" applyBorder="1"/>
    <xf numFmtId="0" fontId="8" fillId="0" borderId="0" xfId="0" applyFont="1"/>
    <xf numFmtId="0" fontId="6" fillId="3" borderId="11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textRotation="90"/>
    </xf>
    <xf numFmtId="0" fontId="7" fillId="3" borderId="12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textRotation="90"/>
    </xf>
    <xf numFmtId="0" fontId="6" fillId="3" borderId="12" xfId="1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textRotation="90"/>
    </xf>
    <xf numFmtId="0" fontId="9" fillId="4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14">
    <dxf>
      <fill>
        <patternFill>
          <bgColor theme="9"/>
        </patternFill>
      </fill>
    </dxf>
    <dxf>
      <font>
        <color auto="1"/>
      </font>
      <fill>
        <patternFill>
          <fgColor rgb="FFC00000"/>
          <bgColor rgb="FFC00000"/>
        </patternFill>
      </fill>
      <border>
        <vertical/>
        <horizontal/>
      </border>
    </dxf>
    <dxf>
      <fill>
        <patternFill>
          <fgColor rgb="FFC00000"/>
          <bgColor rgb="FFC00000"/>
        </patternFill>
      </fill>
      <border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ont>
        <b/>
        <i/>
        <strike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9"/>
        </patternFill>
      </fill>
    </dxf>
    <dxf>
      <font>
        <color auto="1"/>
      </font>
      <fill>
        <patternFill>
          <fgColor rgb="FFC00000"/>
          <bgColor rgb="FFC00000"/>
        </patternFill>
      </fill>
      <border>
        <vertical/>
        <horizontal/>
      </border>
    </dxf>
    <dxf>
      <fill>
        <patternFill>
          <fgColor rgb="FFC00000"/>
          <bgColor rgb="FFC00000"/>
        </patternFill>
      </fill>
      <border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ont>
        <b/>
        <i/>
        <strike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1456704</xdr:colOff>
      <xdr:row>0</xdr:row>
      <xdr:rowOff>0</xdr:rowOff>
    </xdr:from>
    <xdr:to>
      <xdr:col>5</xdr:col>
      <xdr:colOff>2052636</xdr:colOff>
      <xdr:row>1</xdr:row>
      <xdr:rowOff>660024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11972304" y="0"/>
          <a:ext cx="2281857" cy="20506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0.20\HZU%20Dehradun%20Results\HZU%20DEHRADUN%20RESULT\Result%20Odd%20Sem%20-Dec%202016\Copy%20of%20Result%20First%20Semester%20Dec-2016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MC 1"/>
      <sheetName val="Radio-I"/>
      <sheetName val="B.Sc (Agri)-I"/>
      <sheetName val="B.Sc (Forestry)-I"/>
      <sheetName val="BAFM-I"/>
      <sheetName val="MAMC-I"/>
      <sheetName val="INT. MAMC-I(BACK PAPER)"/>
      <sheetName val="BBA-I"/>
      <sheetName val="MBA-I"/>
      <sheetName val="MBA(MM)-I"/>
      <sheetName val="B.Com-I"/>
      <sheetName val="M.Com-I"/>
      <sheetName val="BBALLB-I"/>
      <sheetName val="B.Tech(CSE)-I"/>
      <sheetName val="B.Tech (Civil)-I"/>
      <sheetName val="Diploma(ME)-I"/>
      <sheetName val="M.Tech_I"/>
      <sheetName val="BCA-I"/>
      <sheetName val="B.Sc-IT-I"/>
      <sheetName val="Gra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A3">
            <v>0</v>
          </cell>
          <cell r="B3" t="str">
            <v>F</v>
          </cell>
        </row>
        <row r="4">
          <cell r="A4">
            <v>40</v>
          </cell>
          <cell r="B4" t="str">
            <v>P</v>
          </cell>
        </row>
        <row r="5">
          <cell r="A5">
            <v>45</v>
          </cell>
          <cell r="B5" t="str">
            <v>C</v>
          </cell>
        </row>
        <row r="6">
          <cell r="A6">
            <v>51</v>
          </cell>
          <cell r="B6" t="str">
            <v>B</v>
          </cell>
        </row>
        <row r="7">
          <cell r="A7">
            <v>61</v>
          </cell>
          <cell r="B7" t="str">
            <v>B+</v>
          </cell>
        </row>
        <row r="8">
          <cell r="A8">
            <v>71</v>
          </cell>
          <cell r="B8" t="str">
            <v>A</v>
          </cell>
        </row>
        <row r="9">
          <cell r="A9">
            <v>81</v>
          </cell>
          <cell r="B9" t="str">
            <v>A+</v>
          </cell>
        </row>
        <row r="10">
          <cell r="A10">
            <v>91</v>
          </cell>
          <cell r="B10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480"/>
  <sheetViews>
    <sheetView tabSelected="1" topLeftCell="G1" zoomScale="25" zoomScaleNormal="25" workbookViewId="0">
      <selection activeCell="G15" sqref="A15:XFD16"/>
    </sheetView>
  </sheetViews>
  <sheetFormatPr defaultColWidth="30.7109375" defaultRowHeight="234.75" customHeight="1"/>
  <cols>
    <col min="1" max="1" width="20.28515625" style="85" customWidth="1"/>
    <col min="2" max="2" width="137.42578125" style="85" customWidth="1"/>
    <col min="3" max="5" width="85.42578125" style="85" hidden="1" customWidth="1"/>
    <col min="6" max="6" width="77.28515625" style="85" customWidth="1"/>
    <col min="7" max="7" width="61.140625" style="85" customWidth="1"/>
    <col min="8" max="8" width="22.28515625" style="84" customWidth="1"/>
    <col min="9" max="9" width="25.7109375" style="85" customWidth="1"/>
    <col min="10" max="10" width="24" style="85" customWidth="1"/>
    <col min="11" max="11" width="22.28515625" style="85" customWidth="1"/>
    <col min="12" max="12" width="22.28515625" style="84" customWidth="1"/>
    <col min="13" max="13" width="25.7109375" style="85" customWidth="1"/>
    <col min="14" max="14" width="22.5703125" style="85" customWidth="1"/>
    <col min="15" max="15" width="29.85546875" style="85" customWidth="1"/>
    <col min="16" max="16" width="21.42578125" style="85" customWidth="1"/>
    <col min="17" max="17" width="22.28515625" style="85" customWidth="1"/>
    <col min="18" max="18" width="21.140625" style="85" customWidth="1"/>
    <col min="19" max="19" width="21.140625" style="86" customWidth="1"/>
    <col min="20" max="20" width="20" style="85" customWidth="1"/>
    <col min="21" max="21" width="24.140625" style="85" customWidth="1"/>
    <col min="22" max="22" width="21.7109375" style="85" customWidth="1"/>
    <col min="23" max="23" width="22.28515625" style="85" customWidth="1"/>
    <col min="24" max="24" width="21.140625" style="85" customWidth="1"/>
    <col min="25" max="25" width="21.7109375" style="85" customWidth="1"/>
    <col min="26" max="26" width="21.85546875" style="85" customWidth="1"/>
    <col min="27" max="27" width="17.28515625" style="85" customWidth="1"/>
    <col min="28" max="28" width="23.140625" style="85" customWidth="1"/>
    <col min="29" max="29" width="27.42578125" style="85" customWidth="1"/>
    <col min="30" max="30" width="20.5703125" style="85" customWidth="1"/>
    <col min="31" max="31" width="26.7109375" style="85" customWidth="1"/>
    <col min="32" max="32" width="27" style="85" customWidth="1"/>
    <col min="33" max="33" width="0.5703125" style="85" customWidth="1"/>
    <col min="34" max="81" width="30.7109375" style="87"/>
    <col min="82" max="16384" width="30.7109375" style="85"/>
  </cols>
  <sheetData>
    <row r="1" spans="1:156" s="5" customFormat="1" ht="109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156" s="10" customFormat="1" ht="80.2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156" s="10" customFormat="1" ht="68.25" customHeight="1" thickBot="1">
      <c r="A3" s="11" t="s">
        <v>2</v>
      </c>
      <c r="B3" s="12"/>
      <c r="C3" s="12"/>
      <c r="D3" s="12"/>
      <c r="E3" s="12"/>
      <c r="F3" s="12"/>
      <c r="G3" s="12"/>
      <c r="H3" s="13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1:156" s="23" customFormat="1" ht="228.75" customHeight="1">
      <c r="A4" s="15" t="s">
        <v>4</v>
      </c>
      <c r="B4" s="16" t="s">
        <v>5</v>
      </c>
      <c r="C4" s="16" t="s">
        <v>6</v>
      </c>
      <c r="D4" s="17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/>
      <c r="J4" s="16"/>
      <c r="K4" s="18" t="s">
        <v>12</v>
      </c>
      <c r="L4" s="16" t="s">
        <v>13</v>
      </c>
      <c r="M4" s="16"/>
      <c r="N4" s="16"/>
      <c r="O4" s="18" t="s">
        <v>12</v>
      </c>
      <c r="P4" s="16" t="s">
        <v>14</v>
      </c>
      <c r="Q4" s="16"/>
      <c r="R4" s="16"/>
      <c r="S4" s="19" t="s">
        <v>12</v>
      </c>
      <c r="T4" s="16" t="s">
        <v>15</v>
      </c>
      <c r="U4" s="16"/>
      <c r="V4" s="16"/>
      <c r="W4" s="18" t="s">
        <v>12</v>
      </c>
      <c r="X4" s="16" t="s">
        <v>16</v>
      </c>
      <c r="Y4" s="20"/>
      <c r="Z4" s="20"/>
      <c r="AA4" s="18" t="s">
        <v>12</v>
      </c>
      <c r="AB4" s="16" t="s">
        <v>17</v>
      </c>
      <c r="AC4" s="16"/>
      <c r="AD4" s="16"/>
      <c r="AE4" s="18" t="s">
        <v>12</v>
      </c>
      <c r="AF4" s="16" t="s">
        <v>18</v>
      </c>
      <c r="AG4" s="21" t="s">
        <v>19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</row>
    <row r="5" spans="1:156" s="23" customFormat="1" ht="116.25" customHeight="1" thickBot="1">
      <c r="A5" s="24"/>
      <c r="B5" s="25"/>
      <c r="C5" s="25"/>
      <c r="D5" s="26"/>
      <c r="E5" s="26"/>
      <c r="F5" s="25"/>
      <c r="G5" s="27"/>
      <c r="H5" s="28" t="s">
        <v>20</v>
      </c>
      <c r="I5" s="28" t="s">
        <v>21</v>
      </c>
      <c r="J5" s="28" t="s">
        <v>22</v>
      </c>
      <c r="K5" s="29"/>
      <c r="L5" s="30" t="s">
        <v>20</v>
      </c>
      <c r="M5" s="28" t="s">
        <v>21</v>
      </c>
      <c r="N5" s="28" t="s">
        <v>22</v>
      </c>
      <c r="O5" s="29"/>
      <c r="P5" s="28" t="s">
        <v>20</v>
      </c>
      <c r="Q5" s="28" t="s">
        <v>21</v>
      </c>
      <c r="R5" s="28" t="s">
        <v>22</v>
      </c>
      <c r="S5" s="31"/>
      <c r="T5" s="28" t="s">
        <v>20</v>
      </c>
      <c r="U5" s="28" t="s">
        <v>21</v>
      </c>
      <c r="V5" s="28" t="s">
        <v>22</v>
      </c>
      <c r="W5" s="29"/>
      <c r="X5" s="28" t="s">
        <v>20</v>
      </c>
      <c r="Y5" s="32" t="s">
        <v>21</v>
      </c>
      <c r="Z5" s="28" t="s">
        <v>22</v>
      </c>
      <c r="AA5" s="29"/>
      <c r="AB5" s="28" t="s">
        <v>20</v>
      </c>
      <c r="AC5" s="28" t="s">
        <v>21</v>
      </c>
      <c r="AD5" s="28" t="s">
        <v>22</v>
      </c>
      <c r="AE5" s="29"/>
      <c r="AF5" s="27"/>
      <c r="AG5" s="33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</row>
    <row r="6" spans="1:156" s="46" customFormat="1" ht="90.75" customHeight="1">
      <c r="A6" s="34">
        <v>1</v>
      </c>
      <c r="B6" s="35" t="s">
        <v>23</v>
      </c>
      <c r="C6" s="36"/>
      <c r="D6" s="36"/>
      <c r="E6" s="37"/>
      <c r="F6" s="38" t="s">
        <v>24</v>
      </c>
      <c r="G6" s="38">
        <v>180308001</v>
      </c>
      <c r="H6" s="39" t="s">
        <v>25</v>
      </c>
      <c r="I6" s="39" t="s">
        <v>25</v>
      </c>
      <c r="J6" s="40">
        <v>0</v>
      </c>
      <c r="K6" s="41" t="str">
        <f>IF(I6="Abs","Abs",IF(AND((I6/60)*100&gt;=35,J6&gt;=40),VLOOKUP(J6,[1]Grading!$A$3:$B$10,2,TRUE),"F"))</f>
        <v>Abs</v>
      </c>
      <c r="L6" s="39" t="s">
        <v>25</v>
      </c>
      <c r="M6" s="39" t="s">
        <v>25</v>
      </c>
      <c r="N6" s="40">
        <v>0</v>
      </c>
      <c r="O6" s="41" t="str">
        <f>IF(M6="Abs","Abs",IF(AND((M6/60)*100&gt;=35,N6&gt;=40),VLOOKUP(N6,[1]Grading!$A$3:$B$10,2,TRUE),"F"))</f>
        <v>Abs</v>
      </c>
      <c r="P6" s="39" t="s">
        <v>25</v>
      </c>
      <c r="Q6" s="39" t="s">
        <v>25</v>
      </c>
      <c r="R6" s="42">
        <f t="shared" ref="R6:R15" si="0">SUM(P6:Q6)</f>
        <v>0</v>
      </c>
      <c r="S6" s="41" t="str">
        <f>IF(Q6="Abs","Abs",IF(AND((Q6/60)*100&gt;=35,R6&gt;=40),VLOOKUP(R6,[1]Grading!$A$3:$B$10,2,TRUE),"F"))</f>
        <v>Abs</v>
      </c>
      <c r="T6" s="39" t="s">
        <v>25</v>
      </c>
      <c r="U6" s="39" t="s">
        <v>25</v>
      </c>
      <c r="V6" s="43">
        <f t="shared" ref="V6:V15" si="1">SUM(T6:U6)</f>
        <v>0</v>
      </c>
      <c r="W6" s="41" t="str">
        <f>IF(U6="Abs","Abs",IF(AND((U6/60)*100&gt;=35,V6&gt;=40),VLOOKUP(V6,[1]Grading!$A$3:$B$10,2,TRUE),"F"))</f>
        <v>Abs</v>
      </c>
      <c r="X6" s="39">
        <v>2</v>
      </c>
      <c r="Y6" s="39" t="s">
        <v>25</v>
      </c>
      <c r="Z6" s="43">
        <f t="shared" ref="Z6:Z15" si="2">SUM(X6:Y6)</f>
        <v>2</v>
      </c>
      <c r="AA6" s="41" t="str">
        <f>IF(Y6="Abs","Abs",IF(AND((Y6/60)*100&gt;=35,Z6&gt;=40),VLOOKUP(Z6,[1]Grading!$A$3:$B$10,2,TRUE),"F"))</f>
        <v>Abs</v>
      </c>
      <c r="AB6" s="39" t="s">
        <v>25</v>
      </c>
      <c r="AC6" s="39" t="s">
        <v>25</v>
      </c>
      <c r="AD6" s="40">
        <v>0</v>
      </c>
      <c r="AE6" s="41" t="str">
        <f>IF(AC6="Abs","Abs",IF(AND((AC6/60)*100&gt;=35,AD6&gt;=40),VLOOKUP(AD6,[1]Grading!$A$3:$B$10,2,TRUE),"F"))</f>
        <v>Abs</v>
      </c>
      <c r="AF6" s="40">
        <v>0</v>
      </c>
      <c r="AG6" s="44" t="e">
        <f>#REF!+#REF!+#REF!+#REF!+#REF!+#REF!</f>
        <v>#REF!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</row>
    <row r="7" spans="1:156" s="56" customFormat="1" ht="90.75" customHeight="1">
      <c r="A7" s="34">
        <v>4</v>
      </c>
      <c r="B7" s="35" t="s">
        <v>26</v>
      </c>
      <c r="C7" s="48"/>
      <c r="D7" s="48"/>
      <c r="E7" s="49"/>
      <c r="F7" s="38" t="s">
        <v>27</v>
      </c>
      <c r="G7" s="38">
        <v>180308004</v>
      </c>
      <c r="H7" s="58" t="s">
        <v>25</v>
      </c>
      <c r="I7" s="58" t="s">
        <v>25</v>
      </c>
      <c r="J7" s="50">
        <v>0</v>
      </c>
      <c r="K7" s="51" t="str">
        <f>IF(I7="Abs","Abs",IF(AND((I7/60)*100&gt;=35,J7&gt;=40),VLOOKUP(J7,[1]Grading!$A$3:$B$10,2,TRUE),"F"))</f>
        <v>Abs</v>
      </c>
      <c r="L7" s="58" t="s">
        <v>25</v>
      </c>
      <c r="M7" s="53" t="s">
        <v>25</v>
      </c>
      <c r="N7" s="50">
        <v>0</v>
      </c>
      <c r="O7" s="51" t="str">
        <f>IF(M7="Abs","Abs",IF(AND((M7/60)*100&gt;=35,N7&gt;=40),VLOOKUP(N7,[1]Grading!$A$3:$B$10,2,TRUE),"F"))</f>
        <v>Abs</v>
      </c>
      <c r="P7" s="58" t="s">
        <v>25</v>
      </c>
      <c r="Q7" s="58" t="s">
        <v>25</v>
      </c>
      <c r="R7" s="53">
        <f t="shared" si="0"/>
        <v>0</v>
      </c>
      <c r="S7" s="51" t="str">
        <f>IF(Q7="Abs","Abs",IF(AND((Q7/60)*100&gt;=35,R7&gt;=40),VLOOKUP(R7,[1]Grading!$A$3:$B$10,2,TRUE),"F"))</f>
        <v>Abs</v>
      </c>
      <c r="T7" s="58" t="s">
        <v>25</v>
      </c>
      <c r="U7" s="58" t="s">
        <v>25</v>
      </c>
      <c r="V7" s="52">
        <f t="shared" si="1"/>
        <v>0</v>
      </c>
      <c r="W7" s="51" t="str">
        <f>IF(U7="Abs","Abs",IF(AND((U7/60)*100&gt;=35,V7&gt;=40),VLOOKUP(V7,[1]Grading!$A$3:$B$10,2,TRUE),"F"))</f>
        <v>Abs</v>
      </c>
      <c r="X7" s="58" t="s">
        <v>25</v>
      </c>
      <c r="Y7" s="58" t="s">
        <v>25</v>
      </c>
      <c r="Z7" s="52">
        <f t="shared" si="2"/>
        <v>0</v>
      </c>
      <c r="AA7" s="51" t="str">
        <f>IF(Y7="Abs","Abs",IF(AND((Y7/60)*100&gt;=35,Z7&gt;=40),VLOOKUP(Z7,[1]Grading!$A$3:$B$10,2,TRUE),"F"))</f>
        <v>Abs</v>
      </c>
      <c r="AB7" s="58" t="s">
        <v>25</v>
      </c>
      <c r="AC7" s="59" t="s">
        <v>25</v>
      </c>
      <c r="AD7" s="50">
        <v>0</v>
      </c>
      <c r="AE7" s="51" t="str">
        <f>IF(AC7="Abs","Abs",IF(AND((AC7/60)*100&gt;=35,AD7&gt;=40),VLOOKUP(AD7,[1]Grading!$A$3:$B$10,2,TRUE),"F"))</f>
        <v>Abs</v>
      </c>
      <c r="AF7" s="50">
        <f t="shared" ref="AF7:AF15" si="3">AD7+Z7+V7+R7+N7+J7</f>
        <v>0</v>
      </c>
      <c r="AG7" s="54" t="e">
        <f>#REF!+#REF!+#REF!+#REF!+#REF!+#REF!</f>
        <v>#REF!</v>
      </c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</row>
    <row r="8" spans="1:156" s="56" customFormat="1" ht="90.75" customHeight="1">
      <c r="A8" s="57">
        <v>6</v>
      </c>
      <c r="B8" s="60" t="s">
        <v>28</v>
      </c>
      <c r="C8" s="61"/>
      <c r="D8" s="61"/>
      <c r="E8" s="49"/>
      <c r="F8" s="38" t="s">
        <v>29</v>
      </c>
      <c r="G8" s="38">
        <v>180308006</v>
      </c>
      <c r="H8" s="62" t="s">
        <v>25</v>
      </c>
      <c r="I8" s="62" t="s">
        <v>25</v>
      </c>
      <c r="J8" s="63">
        <v>0</v>
      </c>
      <c r="K8" s="64" t="str">
        <f>IF(I8="Abs","Abs",IF(AND((I8/60)*100&gt;=35,J8&gt;=40),VLOOKUP(J8,[1]Grading!$A$3:$B$10,2,TRUE),"F"))</f>
        <v>Abs</v>
      </c>
      <c r="L8" s="62" t="s">
        <v>25</v>
      </c>
      <c r="M8" s="65" t="s">
        <v>25</v>
      </c>
      <c r="N8" s="63">
        <v>0</v>
      </c>
      <c r="O8" s="64" t="str">
        <f>IF(M8="Abs","Abs",IF(AND((M8/60)*100&gt;=35,N8&gt;=40),VLOOKUP(N8,[1]Grading!$A$3:$B$10,2,TRUE),"F"))</f>
        <v>Abs</v>
      </c>
      <c r="P8" s="62" t="s">
        <v>25</v>
      </c>
      <c r="Q8" s="62" t="s">
        <v>25</v>
      </c>
      <c r="R8" s="65">
        <f t="shared" si="0"/>
        <v>0</v>
      </c>
      <c r="S8" s="64" t="str">
        <f>IF(Q8="Abs","Abs",IF(AND((Q8/60)*100&gt;=35,R8&gt;=40),VLOOKUP(R8,[1]Grading!$A$3:$B$10,2,TRUE),"F"))</f>
        <v>Abs</v>
      </c>
      <c r="T8" s="62" t="s">
        <v>25</v>
      </c>
      <c r="U8" s="62" t="s">
        <v>25</v>
      </c>
      <c r="V8" s="66">
        <f t="shared" si="1"/>
        <v>0</v>
      </c>
      <c r="W8" s="64" t="str">
        <f>IF(U8="Abs","Abs",IF(AND((U8/60)*100&gt;=35,V8&gt;=40),VLOOKUP(V8,[1]Grading!$A$3:$B$10,2,TRUE),"F"))</f>
        <v>Abs</v>
      </c>
      <c r="X8" s="62">
        <v>2</v>
      </c>
      <c r="Y8" s="62" t="s">
        <v>25</v>
      </c>
      <c r="Z8" s="66">
        <f t="shared" si="2"/>
        <v>2</v>
      </c>
      <c r="AA8" s="64" t="str">
        <f>IF(Y8="Abs","Abs",IF(AND((Y8/60)*100&gt;=35,Z8&gt;=40),VLOOKUP(Z8,[1]Grading!$A$3:$B$10,2,TRUE),"F"))</f>
        <v>Abs</v>
      </c>
      <c r="AB8" s="62" t="s">
        <v>25</v>
      </c>
      <c r="AC8" s="62" t="s">
        <v>25</v>
      </c>
      <c r="AD8" s="63">
        <v>0</v>
      </c>
      <c r="AE8" s="64" t="str">
        <f>IF(AC8="Abs","Abs",IF(AND((AC8/60)*100&gt;=35,AD8&gt;=40),VLOOKUP(AD8,[1]Grading!$A$3:$B$10,2,TRUE),"F"))</f>
        <v>Abs</v>
      </c>
      <c r="AF8" s="63">
        <f t="shared" si="3"/>
        <v>2</v>
      </c>
      <c r="AG8" s="54" t="e">
        <f>#REF!+#REF!+#REF!+#REF!+#REF!+#REF!</f>
        <v>#REF!</v>
      </c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</row>
    <row r="9" spans="1:156" s="56" customFormat="1" ht="90.75" customHeight="1">
      <c r="A9" s="34">
        <v>7</v>
      </c>
      <c r="B9" s="60" t="s">
        <v>30</v>
      </c>
      <c r="C9" s="48"/>
      <c r="D9" s="48"/>
      <c r="E9" s="49"/>
      <c r="F9" s="67" t="s">
        <v>31</v>
      </c>
      <c r="G9" s="38">
        <v>180308007</v>
      </c>
      <c r="H9" s="58" t="s">
        <v>25</v>
      </c>
      <c r="I9" s="58" t="s">
        <v>25</v>
      </c>
      <c r="J9" s="50">
        <v>0</v>
      </c>
      <c r="K9" s="51" t="str">
        <f>IF(I9="Abs","Abs",IF(AND((I9/60)*100&gt;=35,J9&gt;=40),VLOOKUP(J9,[1]Grading!$A$3:$B$10,2,TRUE),"F"))</f>
        <v>Abs</v>
      </c>
      <c r="L9" s="58" t="s">
        <v>25</v>
      </c>
      <c r="M9" s="53" t="s">
        <v>25</v>
      </c>
      <c r="N9" s="50">
        <v>0</v>
      </c>
      <c r="O9" s="51" t="str">
        <f>IF(M9="Abs","Abs",IF(AND((M9/60)*100&gt;=35,N9&gt;=40),VLOOKUP(N9,[1]Grading!$A$3:$B$10,2,TRUE),"F"))</f>
        <v>Abs</v>
      </c>
      <c r="P9" s="58" t="s">
        <v>25</v>
      </c>
      <c r="Q9" s="58" t="s">
        <v>25</v>
      </c>
      <c r="R9" s="53">
        <f t="shared" si="0"/>
        <v>0</v>
      </c>
      <c r="S9" s="51" t="str">
        <f>IF(Q9="Abs","Abs",IF(AND((Q9/60)*100&gt;=35,R9&gt;=40),VLOOKUP(R9,[1]Grading!$A$3:$B$10,2,TRUE),"F"))</f>
        <v>Abs</v>
      </c>
      <c r="T9" s="58" t="s">
        <v>25</v>
      </c>
      <c r="U9" s="58" t="s">
        <v>25</v>
      </c>
      <c r="V9" s="52">
        <f t="shared" si="1"/>
        <v>0</v>
      </c>
      <c r="W9" s="51" t="str">
        <f>IF(U9="Abs","Abs",IF(AND((U9/60)*100&gt;=35,V9&gt;=40),VLOOKUP(V9,[1]Grading!$A$3:$B$10,2,TRUE),"F"))</f>
        <v>Abs</v>
      </c>
      <c r="X9" s="58" t="s">
        <v>25</v>
      </c>
      <c r="Y9" s="58" t="s">
        <v>25</v>
      </c>
      <c r="Z9" s="52">
        <f t="shared" si="2"/>
        <v>0</v>
      </c>
      <c r="AA9" s="51" t="str">
        <f>IF(Y9="Abs","Abs",IF(AND((Y9/60)*100&gt;=35,Z9&gt;=40),VLOOKUP(Z9,[1]Grading!$A$3:$B$10,2,TRUE),"F"))</f>
        <v>Abs</v>
      </c>
      <c r="AB9" s="58" t="s">
        <v>25</v>
      </c>
      <c r="AC9" s="58" t="s">
        <v>25</v>
      </c>
      <c r="AD9" s="50">
        <v>0</v>
      </c>
      <c r="AE9" s="51" t="str">
        <f>IF(AC9="Abs","Abs",IF(AND((AC9/60)*100&gt;=35,AD9&gt;=40),VLOOKUP(AD9,[1]Grading!$A$3:$B$10,2,TRUE),"F"))</f>
        <v>Abs</v>
      </c>
      <c r="AF9" s="50">
        <f t="shared" si="3"/>
        <v>0</v>
      </c>
      <c r="AG9" s="54" t="e">
        <f>#REF!+#REF!+#REF!+#REF!+#REF!+#REF!</f>
        <v>#REF!</v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</row>
    <row r="10" spans="1:156" s="56" customFormat="1" ht="90.75" customHeight="1">
      <c r="A10" s="57">
        <v>12</v>
      </c>
      <c r="B10" s="35" t="s">
        <v>32</v>
      </c>
      <c r="C10" s="48"/>
      <c r="D10" s="48"/>
      <c r="E10" s="49"/>
      <c r="F10" s="38" t="s">
        <v>33</v>
      </c>
      <c r="G10" s="38">
        <v>180308012</v>
      </c>
      <c r="H10" s="58"/>
      <c r="I10" s="58"/>
      <c r="J10" s="50"/>
      <c r="K10" s="51"/>
      <c r="L10" s="58">
        <v>18</v>
      </c>
      <c r="M10" s="58">
        <v>18</v>
      </c>
      <c r="N10" s="50">
        <f t="shared" ref="N10" si="4">L10+M10</f>
        <v>36</v>
      </c>
      <c r="O10" s="58" t="s">
        <v>34</v>
      </c>
      <c r="P10" s="58"/>
      <c r="Q10" s="59"/>
      <c r="R10" s="53"/>
      <c r="S10" s="51"/>
      <c r="T10" s="58"/>
      <c r="U10" s="58"/>
      <c r="V10" s="58"/>
      <c r="W10" s="51"/>
      <c r="X10" s="58"/>
      <c r="Y10" s="59"/>
      <c r="Z10" s="52"/>
      <c r="AA10" s="51"/>
      <c r="AB10" s="58"/>
      <c r="AC10" s="58"/>
      <c r="AD10" s="50"/>
      <c r="AE10" s="51"/>
      <c r="AF10" s="50"/>
      <c r="AG10" s="54" t="e">
        <f>#REF!+#REF!+#REF!+#REF!+#REF!+#REF!</f>
        <v>#REF!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</row>
    <row r="11" spans="1:156" s="56" customFormat="1" ht="90.75" customHeight="1">
      <c r="A11" s="57">
        <v>21</v>
      </c>
      <c r="B11" s="35" t="s">
        <v>35</v>
      </c>
      <c r="C11" s="69"/>
      <c r="D11" s="69"/>
      <c r="E11" s="49"/>
      <c r="F11" s="38" t="s">
        <v>36</v>
      </c>
      <c r="G11" s="38">
        <v>180308022</v>
      </c>
      <c r="H11" s="58"/>
      <c r="I11" s="58"/>
      <c r="J11" s="52"/>
      <c r="K11" s="53"/>
      <c r="L11" s="58">
        <v>20</v>
      </c>
      <c r="M11" s="53" t="s">
        <v>25</v>
      </c>
      <c r="N11" s="52">
        <v>20</v>
      </c>
      <c r="O11" s="53" t="str">
        <f>IF(M11="Abs","Abs",IF(AND((M11/60)*100&gt;=35,N11&gt;=40),VLOOKUP(N11,[1]Grading!$A$3:$B$10,2,TRUE),"F"))</f>
        <v>Abs</v>
      </c>
      <c r="P11" s="58" t="s">
        <v>25</v>
      </c>
      <c r="Q11" s="58" t="s">
        <v>25</v>
      </c>
      <c r="R11" s="53">
        <f t="shared" si="0"/>
        <v>0</v>
      </c>
      <c r="S11" s="53" t="str">
        <f>IF(Q11="Abs","Abs",IF(AND((Q11/60)*100&gt;=35,R11&gt;=40),VLOOKUP(R11,[1]Grading!$A$3:$B$10,2,TRUE),"F"))</f>
        <v>Abs</v>
      </c>
      <c r="T11" s="58">
        <v>12</v>
      </c>
      <c r="U11" s="58">
        <v>9</v>
      </c>
      <c r="V11" s="52">
        <f t="shared" si="1"/>
        <v>21</v>
      </c>
      <c r="W11" s="53" t="str">
        <f>IF(U11="Abs","Abs",IF(AND((U11/60)*100&gt;=35,V11&gt;=40),VLOOKUP(V11,[1]Grading!$A$3:$B$10,2,TRUE),"F"))</f>
        <v>F</v>
      </c>
      <c r="X11" s="58"/>
      <c r="Y11" s="58"/>
      <c r="Z11" s="52"/>
      <c r="AA11" s="53"/>
      <c r="AB11" s="58"/>
      <c r="AC11" s="58"/>
      <c r="AD11" s="52"/>
      <c r="AE11" s="53"/>
      <c r="AF11" s="50"/>
      <c r="AG11" s="68" t="e">
        <f>#REF!+#REF!+#REF!+#REF!+#REF!+#REF!</f>
        <v>#REF!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</row>
    <row r="12" spans="1:156" s="55" customFormat="1" ht="90.75" customHeight="1">
      <c r="A12" s="34">
        <v>25</v>
      </c>
      <c r="B12" s="35" t="s">
        <v>37</v>
      </c>
      <c r="C12" s="71"/>
      <c r="D12" s="71"/>
      <c r="E12" s="72"/>
      <c r="F12" s="38" t="s">
        <v>38</v>
      </c>
      <c r="G12" s="38">
        <v>180308026</v>
      </c>
      <c r="H12" s="58" t="s">
        <v>25</v>
      </c>
      <c r="I12" s="58" t="s">
        <v>25</v>
      </c>
      <c r="J12" s="52">
        <v>0</v>
      </c>
      <c r="K12" s="53" t="str">
        <f>IF(I12="Abs","Abs",IF(AND((I12/60)*100&gt;=35,J12&gt;=40),VLOOKUP(J12,[1]Grading!$A$3:$B$10,2,TRUE),"F"))</f>
        <v>Abs</v>
      </c>
      <c r="L12" s="58" t="s">
        <v>25</v>
      </c>
      <c r="M12" s="53" t="s">
        <v>25</v>
      </c>
      <c r="N12" s="52">
        <v>0</v>
      </c>
      <c r="O12" s="53" t="str">
        <f>IF(M12="Abs","Abs",IF(AND((M12/60)*100&gt;=35,N12&gt;=40),VLOOKUP(N12,[1]Grading!$A$3:$B$10,2,TRUE),"F"))</f>
        <v>Abs</v>
      </c>
      <c r="P12" s="58" t="s">
        <v>25</v>
      </c>
      <c r="Q12" s="58" t="s">
        <v>25</v>
      </c>
      <c r="R12" s="53">
        <f t="shared" si="0"/>
        <v>0</v>
      </c>
      <c r="S12" s="53" t="str">
        <f>IF(Q12="Abs","Abs",IF(AND((Q12/60)*100&gt;=35,R12&gt;=40),VLOOKUP(R12,[1]Grading!$A$3:$B$10,2,TRUE),"F"))</f>
        <v>Abs</v>
      </c>
      <c r="T12" s="58">
        <v>8</v>
      </c>
      <c r="U12" s="58">
        <v>0</v>
      </c>
      <c r="V12" s="52">
        <f t="shared" si="1"/>
        <v>8</v>
      </c>
      <c r="W12" s="53" t="str">
        <f>IF(U12="Abs","Abs",IF(AND((U12/60)*100&gt;=35,V12&gt;=40),VLOOKUP(V12,[1]Grading!$A$3:$B$10,2,TRUE),"F"))</f>
        <v>F</v>
      </c>
      <c r="X12" s="58">
        <v>10</v>
      </c>
      <c r="Y12" s="58" t="s">
        <v>25</v>
      </c>
      <c r="Z12" s="52">
        <f t="shared" si="2"/>
        <v>10</v>
      </c>
      <c r="AA12" s="53" t="str">
        <f>IF(Y12="Abs","Abs",IF(AND((Y12/60)*100&gt;=35,Z12&gt;=40),VLOOKUP(Z12,[1]Grading!$A$3:$B$10,2,TRUE),"F"))</f>
        <v>Abs</v>
      </c>
      <c r="AB12" s="58"/>
      <c r="AC12" s="58"/>
      <c r="AD12" s="52"/>
      <c r="AE12" s="53"/>
      <c r="AF12" s="50"/>
      <c r="AG12" s="70"/>
    </row>
    <row r="13" spans="1:156" s="55" customFormat="1" ht="90.75" customHeight="1">
      <c r="A13" s="47">
        <v>26</v>
      </c>
      <c r="B13" s="35" t="s">
        <v>39</v>
      </c>
      <c r="C13" s="71"/>
      <c r="D13" s="71"/>
      <c r="E13" s="72"/>
      <c r="F13" s="38" t="s">
        <v>40</v>
      </c>
      <c r="G13" s="38">
        <v>180308027</v>
      </c>
      <c r="H13" s="58"/>
      <c r="I13" s="58"/>
      <c r="J13" s="52"/>
      <c r="K13" s="53"/>
      <c r="L13" s="58"/>
      <c r="M13" s="53"/>
      <c r="N13" s="52"/>
      <c r="O13" s="53"/>
      <c r="P13" s="58" t="s">
        <v>25</v>
      </c>
      <c r="Q13" s="58" t="s">
        <v>25</v>
      </c>
      <c r="R13" s="53">
        <f t="shared" si="0"/>
        <v>0</v>
      </c>
      <c r="S13" s="53" t="str">
        <f>IF(Q13="Abs","Abs",IF(AND((Q13/60)*100&gt;=35,R13&gt;=40),VLOOKUP(R13,[1]Grading!$A$3:$B$10,2,TRUE),"F"))</f>
        <v>Abs</v>
      </c>
      <c r="T13" s="58">
        <v>14</v>
      </c>
      <c r="U13" s="58">
        <v>7</v>
      </c>
      <c r="V13" s="52">
        <f t="shared" si="1"/>
        <v>21</v>
      </c>
      <c r="W13" s="53" t="str">
        <f>IF(U13="Abs","Abs",IF(AND((U13/60)*100&gt;=35,V13&gt;=40),VLOOKUP(V13,[1]Grading!$A$3:$B$10,2,TRUE),"F"))</f>
        <v>F</v>
      </c>
      <c r="X13" s="58"/>
      <c r="Y13" s="58"/>
      <c r="Z13" s="52"/>
      <c r="AA13" s="53"/>
      <c r="AB13" s="58"/>
      <c r="AC13" s="58"/>
      <c r="AD13" s="52"/>
      <c r="AE13" s="53"/>
      <c r="AF13" s="50"/>
      <c r="AG13" s="70"/>
    </row>
    <row r="14" spans="1:156" s="55" customFormat="1" ht="90.75" customHeight="1">
      <c r="A14" s="47">
        <v>29</v>
      </c>
      <c r="B14" s="60" t="s">
        <v>42</v>
      </c>
      <c r="C14" s="71"/>
      <c r="D14" s="71"/>
      <c r="E14" s="72"/>
      <c r="F14" s="38" t="s">
        <v>41</v>
      </c>
      <c r="G14" s="38">
        <v>180308030</v>
      </c>
      <c r="H14" s="58" t="s">
        <v>25</v>
      </c>
      <c r="I14" s="58" t="s">
        <v>25</v>
      </c>
      <c r="J14" s="52">
        <v>0</v>
      </c>
      <c r="K14" s="53" t="str">
        <f>IF(I14="Abs","Abs",IF(AND((I14/60)*100&gt;=35,J14&gt;=40),VLOOKUP(J14,[1]Grading!$A$3:$B$10,2,TRUE),"F"))</f>
        <v>Abs</v>
      </c>
      <c r="L14" s="58">
        <v>4</v>
      </c>
      <c r="M14" s="53" t="s">
        <v>25</v>
      </c>
      <c r="N14" s="52">
        <v>4</v>
      </c>
      <c r="O14" s="53" t="str">
        <f>IF(M14="Abs","Abs",IF(AND((M14/60)*100&gt;=35,N14&gt;=40),VLOOKUP(N14,[1]Grading!$A$3:$B$10,2,TRUE),"F"))</f>
        <v>Abs</v>
      </c>
      <c r="P14" s="58" t="s">
        <v>25</v>
      </c>
      <c r="Q14" s="58" t="s">
        <v>25</v>
      </c>
      <c r="R14" s="53">
        <f t="shared" si="0"/>
        <v>0</v>
      </c>
      <c r="S14" s="53" t="str">
        <f>IF(Q14="Abs","Abs",IF(AND((Q14/60)*100&gt;=35,R14&gt;=40),VLOOKUP(R14,[1]Grading!$A$3:$B$10,2,TRUE),"F"))</f>
        <v>Abs</v>
      </c>
      <c r="T14" s="58" t="s">
        <v>25</v>
      </c>
      <c r="U14" s="58" t="s">
        <v>25</v>
      </c>
      <c r="V14" s="52">
        <f t="shared" si="1"/>
        <v>0</v>
      </c>
      <c r="W14" s="53" t="str">
        <f>IF(U14="Abs","Abs",IF(AND((U14/60)*100&gt;=35,V14&gt;=40),VLOOKUP(V14,[1]Grading!$A$3:$B$10,2,TRUE),"F"))</f>
        <v>Abs</v>
      </c>
      <c r="X14" s="58">
        <v>6</v>
      </c>
      <c r="Y14" s="58" t="s">
        <v>25</v>
      </c>
      <c r="Z14" s="52">
        <f t="shared" si="2"/>
        <v>6</v>
      </c>
      <c r="AA14" s="53" t="str">
        <f>IF(Y14="Abs","Abs",IF(AND((Y14/60)*100&gt;=35,Z14&gt;=40),VLOOKUP(Z14,[1]Grading!$A$3:$B$10,2,TRUE),"F"))</f>
        <v>Abs</v>
      </c>
      <c r="AB14" s="58" t="s">
        <v>25</v>
      </c>
      <c r="AC14" s="58" t="s">
        <v>25</v>
      </c>
      <c r="AD14" s="52">
        <v>0</v>
      </c>
      <c r="AE14" s="53" t="str">
        <f>IF(AC14="Abs","Abs",IF(AND((AC14/60)*100&gt;=35,AD14&gt;=40),VLOOKUP(AD14,[1]Grading!$A$3:$B$10,2,TRUE),"F"))</f>
        <v>Abs</v>
      </c>
      <c r="AF14" s="50">
        <f t="shared" si="3"/>
        <v>10</v>
      </c>
      <c r="AG14" s="70"/>
    </row>
    <row r="15" spans="1:156" s="55" customFormat="1" ht="90.75" customHeight="1" thickBot="1">
      <c r="A15" s="47">
        <v>32</v>
      </c>
      <c r="B15" s="35" t="s">
        <v>43</v>
      </c>
      <c r="C15" s="71"/>
      <c r="D15" s="71"/>
      <c r="E15" s="72"/>
      <c r="F15" s="38" t="s">
        <v>41</v>
      </c>
      <c r="G15" s="38" t="s">
        <v>46</v>
      </c>
      <c r="H15" s="58" t="s">
        <v>25</v>
      </c>
      <c r="I15" s="58" t="s">
        <v>25</v>
      </c>
      <c r="J15" s="52">
        <v>0</v>
      </c>
      <c r="K15" s="53" t="str">
        <f>IF(I15="Abs","Abs",IF(AND((I15/60)*100&gt;=35,J15&gt;=40),VLOOKUP(J15,[1]Grading!$A$3:$B$10,2,TRUE),"F"))</f>
        <v>Abs</v>
      </c>
      <c r="L15" s="58" t="s">
        <v>25</v>
      </c>
      <c r="M15" s="53" t="s">
        <v>25</v>
      </c>
      <c r="N15" s="52">
        <v>0</v>
      </c>
      <c r="O15" s="53" t="str">
        <f>IF(M15="Abs","Abs",IF(AND((M15/60)*100&gt;=35,N15&gt;=40),VLOOKUP(N15,[1]Grading!$A$3:$B$10,2,TRUE),"F"))</f>
        <v>Abs</v>
      </c>
      <c r="P15" s="58" t="s">
        <v>25</v>
      </c>
      <c r="Q15" s="58" t="s">
        <v>25</v>
      </c>
      <c r="R15" s="53">
        <f t="shared" si="0"/>
        <v>0</v>
      </c>
      <c r="S15" s="53" t="str">
        <f>IF(Q15="Abs","Abs",IF(AND((Q15/60)*100&gt;=35,R15&gt;=40),VLOOKUP(R15,[1]Grading!$A$3:$B$10,2,TRUE),"F"))</f>
        <v>Abs</v>
      </c>
      <c r="T15" s="58" t="s">
        <v>25</v>
      </c>
      <c r="U15" s="58" t="s">
        <v>25</v>
      </c>
      <c r="V15" s="52">
        <f t="shared" si="1"/>
        <v>0</v>
      </c>
      <c r="W15" s="53" t="str">
        <f>IF(U15="Abs","Abs",IF(AND((U15/60)*100&gt;=35,V15&gt;=40),VLOOKUP(V15,[1]Grading!$A$3:$B$10,2,TRUE),"F"))</f>
        <v>Abs</v>
      </c>
      <c r="X15" s="58" t="s">
        <v>25</v>
      </c>
      <c r="Y15" s="58" t="s">
        <v>25</v>
      </c>
      <c r="Z15" s="52">
        <f t="shared" si="2"/>
        <v>0</v>
      </c>
      <c r="AA15" s="53" t="str">
        <f>IF(Y15="Abs","Abs",IF(AND((Y15/60)*100&gt;=35,Z15&gt;=40),VLOOKUP(Z15,[1]Grading!$A$3:$B$10,2,TRUE),"F"))</f>
        <v>Abs</v>
      </c>
      <c r="AB15" s="58" t="s">
        <v>25</v>
      </c>
      <c r="AC15" s="58" t="s">
        <v>25</v>
      </c>
      <c r="AD15" s="52">
        <v>0</v>
      </c>
      <c r="AE15" s="53" t="str">
        <f>IF(AC15="Abs","Abs",IF(AND((AC15/60)*100&gt;=35,AD15&gt;=40),VLOOKUP(AD15,[1]Grading!$A$3:$B$10,2,TRUE),"F"))</f>
        <v>Abs</v>
      </c>
      <c r="AF15" s="50">
        <f t="shared" si="3"/>
        <v>0</v>
      </c>
      <c r="AG15" s="70"/>
    </row>
    <row r="16" spans="1:156" s="78" customFormat="1" ht="114.75" customHeight="1" thickBot="1">
      <c r="A16" s="73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  <c r="AG16" s="76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</row>
    <row r="17" spans="1:156" s="80" customFormat="1" ht="72.75" customHeight="1">
      <c r="A17" s="79" t="s">
        <v>45</v>
      </c>
      <c r="B17" s="79"/>
      <c r="C17" s="79"/>
      <c r="D17" s="79"/>
      <c r="E17" s="79"/>
      <c r="F17" s="79"/>
      <c r="G17" s="79"/>
      <c r="H17" s="79"/>
      <c r="I17" s="79"/>
      <c r="L17" s="81"/>
      <c r="S17" s="82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</row>
    <row r="18" spans="1:156" s="80" customFormat="1" ht="234.75" customHeight="1">
      <c r="H18" s="81"/>
      <c r="L18" s="81"/>
      <c r="S18" s="82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</row>
    <row r="19" spans="1:156" s="80" customFormat="1" ht="234.75" customHeight="1">
      <c r="H19" s="81"/>
      <c r="L19" s="81"/>
      <c r="S19" s="82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</row>
    <row r="20" spans="1:156" s="80" customFormat="1" ht="234.75" customHeight="1">
      <c r="H20" s="81"/>
      <c r="L20" s="81"/>
      <c r="S20" s="82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</row>
    <row r="21" spans="1:156" s="80" customFormat="1" ht="234.75" customHeight="1">
      <c r="H21" s="81"/>
      <c r="L21" s="81"/>
      <c r="S21" s="82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</row>
    <row r="22" spans="1:156" s="80" customFormat="1" ht="234.75" customHeight="1">
      <c r="H22" s="81"/>
      <c r="L22" s="81"/>
      <c r="S22" s="82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</row>
    <row r="23" spans="1:156" s="80" customFormat="1" ht="234.75" customHeight="1">
      <c r="H23" s="81"/>
      <c r="L23" s="81"/>
      <c r="S23" s="82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</row>
    <row r="24" spans="1:156" s="80" customFormat="1" ht="234.75" customHeight="1">
      <c r="H24" s="81"/>
      <c r="L24" s="81"/>
      <c r="S24" s="82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</row>
    <row r="25" spans="1:156" s="80" customFormat="1" ht="234.75" customHeight="1">
      <c r="H25" s="81"/>
      <c r="L25" s="81"/>
      <c r="S25" s="82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</row>
    <row r="26" spans="1:156" s="80" customFormat="1" ht="234.75" customHeight="1">
      <c r="H26" s="81"/>
      <c r="L26" s="81"/>
      <c r="S26" s="82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</row>
    <row r="27" spans="1:156" s="80" customFormat="1" ht="234.75" customHeight="1">
      <c r="H27" s="81"/>
      <c r="L27" s="81"/>
      <c r="S27" s="82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</row>
    <row r="28" spans="1:156" s="80" customFormat="1" ht="234.75" customHeight="1">
      <c r="H28" s="81"/>
      <c r="L28" s="81"/>
      <c r="S28" s="82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</row>
    <row r="29" spans="1:156" s="80" customFormat="1" ht="234.75" customHeight="1">
      <c r="H29" s="81"/>
      <c r="L29" s="81"/>
      <c r="S29" s="82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</row>
    <row r="30" spans="1:156" s="80" customFormat="1" ht="234.75" customHeight="1">
      <c r="H30" s="81"/>
      <c r="L30" s="81"/>
      <c r="S30" s="82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</row>
    <row r="31" spans="1:156" s="80" customFormat="1" ht="234.75" customHeight="1">
      <c r="H31" s="81"/>
      <c r="L31" s="81"/>
      <c r="S31" s="82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</row>
    <row r="32" spans="1:156" s="80" customFormat="1" ht="234.75" customHeight="1">
      <c r="H32" s="81"/>
      <c r="L32" s="81"/>
      <c r="S32" s="82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</row>
    <row r="33" spans="8:156" s="80" customFormat="1" ht="234.75" customHeight="1">
      <c r="H33" s="81"/>
      <c r="L33" s="81"/>
      <c r="S33" s="82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</row>
    <row r="34" spans="8:156" s="80" customFormat="1" ht="234.75" customHeight="1">
      <c r="H34" s="81"/>
      <c r="L34" s="81"/>
      <c r="S34" s="82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</row>
    <row r="35" spans="8:156" s="80" customFormat="1" ht="234.75" customHeight="1">
      <c r="H35" s="81"/>
      <c r="L35" s="81"/>
      <c r="S35" s="82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</row>
    <row r="36" spans="8:156" s="80" customFormat="1" ht="234.75" customHeight="1">
      <c r="H36" s="81"/>
      <c r="L36" s="81"/>
      <c r="S36" s="82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</row>
    <row r="37" spans="8:156" s="80" customFormat="1" ht="234.75" customHeight="1">
      <c r="H37" s="81"/>
      <c r="L37" s="81"/>
      <c r="S37" s="82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</row>
    <row r="38" spans="8:156" s="80" customFormat="1" ht="234.75" customHeight="1">
      <c r="H38" s="81"/>
      <c r="L38" s="81"/>
      <c r="S38" s="82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</row>
    <row r="39" spans="8:156" s="80" customFormat="1" ht="234.75" customHeight="1">
      <c r="H39" s="81"/>
      <c r="L39" s="81"/>
      <c r="S39" s="82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</row>
    <row r="40" spans="8:156" s="80" customFormat="1" ht="234.75" customHeight="1">
      <c r="H40" s="81"/>
      <c r="L40" s="81"/>
      <c r="S40" s="82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</row>
    <row r="41" spans="8:156" s="80" customFormat="1" ht="234.75" customHeight="1">
      <c r="H41" s="81"/>
      <c r="L41" s="81"/>
      <c r="S41" s="82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</row>
    <row r="42" spans="8:156" s="80" customFormat="1" ht="234.75" customHeight="1">
      <c r="H42" s="81"/>
      <c r="L42" s="81"/>
      <c r="S42" s="82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</row>
    <row r="43" spans="8:156" s="80" customFormat="1" ht="234.75" customHeight="1">
      <c r="H43" s="81"/>
      <c r="L43" s="81"/>
      <c r="S43" s="82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</row>
    <row r="44" spans="8:156" s="80" customFormat="1" ht="234.75" customHeight="1">
      <c r="H44" s="81"/>
      <c r="L44" s="81"/>
      <c r="S44" s="82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</row>
    <row r="45" spans="8:156" s="80" customFormat="1" ht="234.75" customHeight="1">
      <c r="H45" s="81"/>
      <c r="L45" s="81"/>
      <c r="S45" s="82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</row>
    <row r="46" spans="8:156" s="80" customFormat="1" ht="234.75" customHeight="1">
      <c r="H46" s="81"/>
      <c r="L46" s="81"/>
      <c r="S46" s="82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</row>
    <row r="47" spans="8:156" s="80" customFormat="1" ht="234.75" customHeight="1">
      <c r="H47" s="81"/>
      <c r="L47" s="81"/>
      <c r="S47" s="82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</row>
    <row r="48" spans="8:156" s="80" customFormat="1" ht="234.75" customHeight="1">
      <c r="H48" s="81"/>
      <c r="L48" s="81"/>
      <c r="S48" s="82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</row>
    <row r="49" spans="8:156" s="80" customFormat="1" ht="234.75" customHeight="1">
      <c r="H49" s="81"/>
      <c r="L49" s="81"/>
      <c r="S49" s="82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</row>
    <row r="50" spans="8:156" s="80" customFormat="1" ht="234.75" customHeight="1">
      <c r="H50" s="81"/>
      <c r="L50" s="81"/>
      <c r="S50" s="82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</row>
    <row r="51" spans="8:156" ht="234.75" customHeight="1"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</row>
    <row r="52" spans="8:156" ht="234.75" customHeight="1"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</row>
    <row r="53" spans="8:156" ht="234.75" customHeight="1"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</row>
    <row r="54" spans="8:156" ht="234.75" customHeight="1"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</row>
    <row r="55" spans="8:156" ht="234.75" customHeight="1"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</row>
    <row r="56" spans="8:156" ht="234.75" customHeight="1"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</row>
    <row r="57" spans="8:156" ht="234.75" customHeight="1"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</row>
    <row r="58" spans="8:156" ht="234.75" customHeight="1"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</row>
    <row r="59" spans="8:156" ht="234.75" customHeight="1"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</row>
    <row r="60" spans="8:156" ht="234.75" customHeight="1"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</row>
    <row r="61" spans="8:156" ht="234.75" customHeight="1"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</row>
    <row r="62" spans="8:156" ht="234.75" customHeight="1"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</row>
    <row r="63" spans="8:156" ht="234.75" customHeight="1"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</row>
    <row r="64" spans="8:156" ht="234.75" customHeight="1"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</row>
    <row r="65" spans="82:156" ht="234.75" customHeight="1"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</row>
    <row r="66" spans="82:156" ht="234.75" customHeight="1"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</row>
    <row r="67" spans="82:156" ht="234.75" customHeight="1"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</row>
    <row r="68" spans="82:156" ht="234.75" customHeight="1"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</row>
    <row r="69" spans="82:156" ht="234.75" customHeight="1"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</row>
    <row r="70" spans="82:156" ht="234.75" customHeight="1"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</row>
    <row r="71" spans="82:156" ht="234.75" customHeight="1"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</row>
    <row r="72" spans="82:156" ht="234.75" customHeight="1"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</row>
    <row r="73" spans="82:156" ht="234.75" customHeight="1"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</row>
    <row r="74" spans="82:156" ht="234.75" customHeight="1"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</row>
    <row r="75" spans="82:156" ht="234.75" customHeight="1"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</row>
    <row r="76" spans="82:156" ht="234.75" customHeight="1"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</row>
    <row r="77" spans="82:156" ht="234.75" customHeight="1"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</row>
    <row r="78" spans="82:156" ht="234.75" customHeight="1"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</row>
    <row r="79" spans="82:156" ht="234.75" customHeight="1"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</row>
    <row r="80" spans="82:156" ht="234.75" customHeight="1"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</row>
    <row r="81" spans="82:156" ht="234.75" customHeight="1"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</row>
    <row r="82" spans="82:156" ht="234.75" customHeight="1"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</row>
    <row r="83" spans="82:156" ht="234.75" customHeight="1"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</row>
    <row r="84" spans="82:156" ht="234.75" customHeight="1"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</row>
    <row r="85" spans="82:156" ht="234.75" customHeight="1"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</row>
    <row r="86" spans="82:156" ht="234.75" customHeight="1"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</row>
    <row r="87" spans="82:156" ht="234.75" customHeight="1"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</row>
    <row r="88" spans="82:156" ht="234.75" customHeight="1"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</row>
    <row r="89" spans="82:156" ht="234.75" customHeight="1"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</row>
    <row r="90" spans="82:156" ht="234.75" customHeight="1"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</row>
    <row r="91" spans="82:156" ht="234.75" customHeight="1"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</row>
    <row r="92" spans="82:156" ht="234.75" customHeight="1"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</row>
    <row r="93" spans="82:156" ht="234.75" customHeight="1"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</row>
    <row r="94" spans="82:156" ht="234.75" customHeight="1"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</row>
    <row r="95" spans="82:156" ht="234.75" customHeight="1"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</row>
    <row r="96" spans="82:156" ht="234.75" customHeight="1"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</row>
    <row r="97" spans="82:156" ht="234.75" customHeight="1"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</row>
    <row r="98" spans="82:156" ht="234.75" customHeight="1"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</row>
    <row r="99" spans="82:156" ht="234.75" customHeight="1"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</row>
    <row r="100" spans="82:156" ht="234.75" customHeight="1"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</row>
    <row r="101" spans="82:156" ht="234.75" customHeight="1"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</row>
    <row r="102" spans="82:156" ht="234.75" customHeight="1"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</row>
    <row r="103" spans="82:156" ht="234.75" customHeight="1"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</row>
    <row r="104" spans="82:156" ht="234.75" customHeight="1"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</row>
    <row r="105" spans="82:156" ht="234.75" customHeight="1"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</row>
    <row r="106" spans="82:156" ht="234.75" customHeight="1"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</row>
    <row r="107" spans="82:156" ht="234.75" customHeight="1"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</row>
    <row r="108" spans="82:156" ht="234.75" customHeight="1"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</row>
    <row r="109" spans="82:156" ht="234.75" customHeight="1"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</row>
    <row r="110" spans="82:156" ht="234.75" customHeight="1"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</row>
    <row r="111" spans="82:156" ht="234.75" customHeight="1"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</row>
    <row r="112" spans="82:156" ht="234.75" customHeight="1"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</row>
    <row r="113" spans="82:156" ht="234.75" customHeight="1"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</row>
    <row r="114" spans="82:156" ht="234.75" customHeight="1"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</row>
    <row r="115" spans="82:156" ht="234.75" customHeight="1"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</row>
    <row r="116" spans="82:156" ht="234.75" customHeight="1"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</row>
    <row r="117" spans="82:156" ht="234.75" customHeight="1"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</row>
    <row r="118" spans="82:156" ht="234.75" customHeight="1"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</row>
    <row r="119" spans="82:156" ht="234.75" customHeight="1"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</row>
    <row r="120" spans="82:156" ht="234.75" customHeight="1"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</row>
    <row r="121" spans="82:156" ht="234.75" customHeight="1"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</row>
    <row r="122" spans="82:156" ht="234.75" customHeight="1"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</row>
    <row r="123" spans="82:156" ht="234.75" customHeight="1"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</row>
    <row r="124" spans="82:156" ht="234.75" customHeight="1"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</row>
    <row r="125" spans="82:156" ht="234.75" customHeight="1"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</row>
    <row r="126" spans="82:156" ht="234.75" customHeight="1"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</row>
    <row r="127" spans="82:156" ht="234.75" customHeight="1"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</row>
    <row r="128" spans="82:156" ht="234.75" customHeight="1"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</row>
    <row r="129" spans="82:156" ht="234.75" customHeight="1"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</row>
    <row r="130" spans="82:156" ht="234.75" customHeight="1"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</row>
    <row r="131" spans="82:156" ht="234.75" customHeight="1"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</row>
    <row r="132" spans="82:156" ht="234.75" customHeight="1"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</row>
    <row r="133" spans="82:156" ht="234.75" customHeight="1"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</row>
    <row r="134" spans="82:156" ht="234.75" customHeight="1"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</row>
    <row r="135" spans="82:156" ht="234.75" customHeight="1"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</row>
    <row r="136" spans="82:156" ht="234.75" customHeight="1"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</row>
    <row r="137" spans="82:156" ht="234.75" customHeight="1"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</row>
    <row r="138" spans="82:156" ht="234.75" customHeight="1"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</row>
    <row r="139" spans="82:156" ht="234.75" customHeight="1"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</row>
    <row r="140" spans="82:156" ht="234.75" customHeight="1"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</row>
    <row r="141" spans="82:156" ht="234.75" customHeight="1"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</row>
    <row r="142" spans="82:156" ht="234.75" customHeight="1"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</row>
    <row r="143" spans="82:156" ht="234.75" customHeight="1"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</row>
    <row r="144" spans="82:156" ht="234.75" customHeight="1"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</row>
    <row r="145" spans="82:156" ht="234.75" customHeight="1"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</row>
    <row r="146" spans="82:156" ht="234.75" customHeight="1"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</row>
    <row r="147" spans="82:156" ht="234.75" customHeight="1"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</row>
    <row r="148" spans="82:156" ht="234.75" customHeight="1"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</row>
    <row r="149" spans="82:156" ht="234.75" customHeight="1"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</row>
    <row r="150" spans="82:156" ht="234.75" customHeight="1"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</row>
    <row r="151" spans="82:156" ht="234.75" customHeight="1"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</row>
    <row r="152" spans="82:156" ht="234.75" customHeight="1"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</row>
    <row r="153" spans="82:156" ht="234.75" customHeight="1"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</row>
    <row r="154" spans="82:156" ht="234.75" customHeight="1"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</row>
    <row r="155" spans="82:156" ht="234.75" customHeight="1"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</row>
    <row r="156" spans="82:156" ht="234.75" customHeight="1"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</row>
    <row r="157" spans="82:156" ht="234.75" customHeight="1"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</row>
    <row r="158" spans="82:156" ht="234.75" customHeight="1"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</row>
    <row r="159" spans="82:156" ht="234.75" customHeight="1"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</row>
    <row r="160" spans="82:156" ht="234.75" customHeight="1"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</row>
    <row r="161" spans="82:156" ht="234.75" customHeight="1"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</row>
    <row r="162" spans="82:156" ht="234.75" customHeight="1"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</row>
    <row r="163" spans="82:156" ht="234.75" customHeight="1"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</row>
    <row r="164" spans="82:156" ht="234.75" customHeight="1"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</row>
    <row r="165" spans="82:156" ht="234.75" customHeight="1"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</row>
    <row r="166" spans="82:156" ht="234.75" customHeight="1"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</row>
    <row r="167" spans="82:156" ht="234.75" customHeight="1"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</row>
    <row r="168" spans="82:156" ht="234.75" customHeight="1"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</row>
    <row r="169" spans="82:156" ht="234.75" customHeight="1"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</row>
    <row r="170" spans="82:156" ht="234.75" customHeight="1"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</row>
    <row r="171" spans="82:156" ht="234.75" customHeight="1"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</row>
    <row r="172" spans="82:156" ht="234.75" customHeight="1"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</row>
    <row r="173" spans="82:156" ht="234.75" customHeight="1"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</row>
    <row r="174" spans="82:156" ht="234.75" customHeight="1"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</row>
    <row r="175" spans="82:156" ht="234.75" customHeight="1"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</row>
    <row r="176" spans="82:156" ht="234.75" customHeight="1"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</row>
    <row r="177" spans="82:156" ht="234.75" customHeight="1"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</row>
    <row r="178" spans="82:156" ht="234.75" customHeight="1"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</row>
    <row r="179" spans="82:156" ht="234.75" customHeight="1"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</row>
    <row r="180" spans="82:156" ht="234.75" customHeight="1"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</row>
    <row r="181" spans="82:156" ht="234.75" customHeight="1"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</row>
    <row r="182" spans="82:156" ht="234.75" customHeight="1"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</row>
    <row r="183" spans="82:156" ht="234.75" customHeight="1"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</row>
    <row r="184" spans="82:156" ht="234.75" customHeight="1"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</row>
    <row r="185" spans="82:156" ht="234.75" customHeight="1"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</row>
    <row r="186" spans="82:156" ht="234.75" customHeight="1"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</row>
    <row r="187" spans="82:156" ht="234.75" customHeight="1"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</row>
    <row r="188" spans="82:156" ht="234.75" customHeight="1"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</row>
    <row r="189" spans="82:156" ht="234.75" customHeight="1"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</row>
    <row r="190" spans="82:156" ht="234.75" customHeight="1"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</row>
    <row r="191" spans="82:156" ht="234.75" customHeight="1"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</row>
    <row r="192" spans="82:156" ht="234.75" customHeight="1"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</row>
    <row r="193" spans="82:156" ht="234.75" customHeight="1"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</row>
    <row r="194" spans="82:156" ht="234.75" customHeight="1"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</row>
    <row r="195" spans="82:156" ht="234.75" customHeight="1"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</row>
    <row r="196" spans="82:156" ht="234.75" customHeight="1"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</row>
    <row r="197" spans="82:156" ht="234.75" customHeight="1"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</row>
    <row r="198" spans="82:156" ht="234.75" customHeight="1"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</row>
    <row r="199" spans="82:156" ht="234.75" customHeight="1"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</row>
    <row r="200" spans="82:156" ht="234.75" customHeight="1"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</row>
    <row r="201" spans="82:156" ht="234.75" customHeight="1"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</row>
    <row r="202" spans="82:156" ht="234.75" customHeight="1"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</row>
    <row r="203" spans="82:156" ht="234.75" customHeight="1"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</row>
    <row r="204" spans="82:156" ht="234.75" customHeight="1"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</row>
    <row r="205" spans="82:156" ht="234.75" customHeight="1"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</row>
    <row r="206" spans="82:156" ht="234.75" customHeight="1"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</row>
    <row r="207" spans="82:156" ht="234.75" customHeight="1"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</row>
    <row r="208" spans="82:156" ht="234.75" customHeight="1"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</row>
    <row r="209" spans="82:156" ht="234.75" customHeight="1"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</row>
    <row r="210" spans="82:156" ht="234.75" customHeight="1"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</row>
    <row r="211" spans="82:156" ht="234.75" customHeight="1"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</row>
    <row r="212" spans="82:156" ht="234.75" customHeight="1"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</row>
    <row r="213" spans="82:156" ht="234.75" customHeight="1"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</row>
    <row r="214" spans="82:156" ht="234.75" customHeight="1"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</row>
    <row r="215" spans="82:156" ht="234.75" customHeight="1"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</row>
    <row r="216" spans="82:156" ht="234.75" customHeight="1"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</row>
    <row r="217" spans="82:156" ht="234.75" customHeight="1"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</row>
    <row r="218" spans="82:156" ht="234.75" customHeight="1"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</row>
    <row r="219" spans="82:156" ht="234.75" customHeight="1"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</row>
    <row r="220" spans="82:156" ht="234.75" customHeight="1"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</row>
    <row r="221" spans="82:156" ht="234.75" customHeight="1"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</row>
    <row r="222" spans="82:156" ht="234.75" customHeight="1"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</row>
    <row r="223" spans="82:156" ht="234.75" customHeight="1"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</row>
    <row r="224" spans="82:156" ht="234.75" customHeight="1"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</row>
    <row r="225" spans="82:156" ht="234.75" customHeight="1"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</row>
    <row r="226" spans="82:156" ht="234.75" customHeight="1"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</row>
    <row r="227" spans="82:156" ht="234.75" customHeight="1"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</row>
    <row r="228" spans="82:156" ht="234.75" customHeight="1"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</row>
    <row r="229" spans="82:156" ht="234.75" customHeight="1"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</row>
    <row r="230" spans="82:156" ht="234.75" customHeight="1"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</row>
    <row r="231" spans="82:156" ht="234.75" customHeight="1"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</row>
    <row r="232" spans="82:156" ht="234.75" customHeight="1"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</row>
    <row r="233" spans="82:156" ht="234.75" customHeight="1"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</row>
    <row r="234" spans="82:156" ht="234.75" customHeight="1"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</row>
    <row r="235" spans="82:156" ht="234.75" customHeight="1"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</row>
    <row r="236" spans="82:156" ht="234.75" customHeight="1"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</row>
    <row r="237" spans="82:156" ht="234.75" customHeight="1"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</row>
    <row r="238" spans="82:156" ht="234.75" customHeight="1"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</row>
    <row r="239" spans="82:156" ht="234.75" customHeight="1"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</row>
    <row r="240" spans="82:156" ht="234.75" customHeight="1"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</row>
    <row r="241" spans="82:156" ht="234.75" customHeight="1"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</row>
    <row r="242" spans="82:156" ht="234.75" customHeight="1"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</row>
    <row r="243" spans="82:156" ht="234.75" customHeight="1"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</row>
    <row r="244" spans="82:156" ht="234.75" customHeight="1"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</row>
    <row r="245" spans="82:156" ht="234.75" customHeight="1"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</row>
    <row r="246" spans="82:156" ht="234.75" customHeight="1"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</row>
    <row r="247" spans="82:156" ht="234.75" customHeight="1"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</row>
    <row r="248" spans="82:156" ht="234.75" customHeight="1"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</row>
    <row r="249" spans="82:156" ht="234.75" customHeight="1"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</row>
    <row r="250" spans="82:156" ht="234.75" customHeight="1"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</row>
    <row r="251" spans="82:156" ht="234.75" customHeight="1"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</row>
    <row r="252" spans="82:156" ht="234.75" customHeight="1"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</row>
    <row r="253" spans="82:156" ht="234.75" customHeight="1"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</row>
    <row r="254" spans="82:156" ht="234.75" customHeight="1"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</row>
    <row r="255" spans="82:156" ht="234.75" customHeight="1"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</row>
    <row r="256" spans="82:156" ht="234.75" customHeight="1"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</row>
    <row r="257" spans="82:156" ht="234.75" customHeight="1"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</row>
    <row r="258" spans="82:156" ht="234.75" customHeight="1"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</row>
    <row r="259" spans="82:156" ht="234.75" customHeight="1"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</row>
    <row r="260" spans="82:156" ht="234.75" customHeight="1"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</row>
    <row r="261" spans="82:156" ht="234.75" customHeight="1"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</row>
    <row r="262" spans="82:156" ht="234.75" customHeight="1"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</row>
    <row r="263" spans="82:156" ht="234.75" customHeight="1"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</row>
    <row r="264" spans="82:156" ht="234.75" customHeight="1"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</row>
    <row r="265" spans="82:156" ht="234.75" customHeight="1"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</row>
    <row r="266" spans="82:156" ht="234.75" customHeight="1"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</row>
    <row r="267" spans="82:156" ht="234.75" customHeight="1"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</row>
    <row r="268" spans="82:156" ht="234.75" customHeight="1"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</row>
    <row r="269" spans="82:156" ht="234.75" customHeight="1"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</row>
    <row r="270" spans="82:156" ht="234.75" customHeight="1"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</row>
    <row r="271" spans="82:156" ht="234.75" customHeight="1"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</row>
    <row r="272" spans="82:156" ht="234.75" customHeight="1"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</row>
    <row r="273" spans="82:156" ht="234.75" customHeight="1"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</row>
    <row r="274" spans="82:156" ht="234.75" customHeight="1"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</row>
    <row r="275" spans="82:156" ht="234.75" customHeight="1"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</row>
    <row r="276" spans="82:156" ht="234.75" customHeight="1"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</row>
    <row r="277" spans="82:156" ht="234.75" customHeight="1"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</row>
    <row r="278" spans="82:156" ht="234.75" customHeight="1"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</row>
    <row r="279" spans="82:156" ht="234.75" customHeight="1"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</row>
    <row r="280" spans="82:156" ht="234.75" customHeight="1"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</row>
    <row r="281" spans="82:156" ht="234.75" customHeight="1"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</row>
    <row r="282" spans="82:156" ht="234.75" customHeight="1"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</row>
    <row r="283" spans="82:156" ht="234.75" customHeight="1"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</row>
    <row r="284" spans="82:156" ht="234.75" customHeight="1"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</row>
    <row r="285" spans="82:156" ht="234.75" customHeight="1"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</row>
    <row r="286" spans="82:156" ht="234.75" customHeight="1"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</row>
    <row r="287" spans="82:156" ht="234.75" customHeight="1"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</row>
    <row r="288" spans="82:156" ht="234.75" customHeight="1"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</row>
    <row r="289" spans="82:156" ht="234.75" customHeight="1"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</row>
    <row r="290" spans="82:156" ht="234.75" customHeight="1"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</row>
    <row r="291" spans="82:156" ht="234.75" customHeight="1"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</row>
    <row r="292" spans="82:156" ht="234.75" customHeight="1"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</row>
    <row r="293" spans="82:156" ht="234.75" customHeight="1"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</row>
    <row r="294" spans="82:156" ht="234.75" customHeight="1"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</row>
    <row r="295" spans="82:156" ht="234.75" customHeight="1"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</row>
    <row r="296" spans="82:156" ht="234.75" customHeight="1"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</row>
    <row r="297" spans="82:156" ht="234.75" customHeight="1"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</row>
    <row r="298" spans="82:156" ht="234.75" customHeight="1"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</row>
    <row r="299" spans="82:156" ht="234.75" customHeight="1"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</row>
    <row r="300" spans="82:156" ht="234.75" customHeight="1"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</row>
    <row r="301" spans="82:156" ht="234.75" customHeight="1"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</row>
    <row r="302" spans="82:156" ht="234.75" customHeight="1"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</row>
    <row r="303" spans="82:156" ht="234.75" customHeight="1"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</row>
    <row r="304" spans="82:156" ht="234.75" customHeight="1"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</row>
    <row r="305" spans="82:156" ht="234.75" customHeight="1"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</row>
    <row r="306" spans="82:156" ht="234.75" customHeight="1"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</row>
    <row r="307" spans="82:156" ht="234.75" customHeight="1"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</row>
    <row r="308" spans="82:156" ht="234.75" customHeight="1"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</row>
    <row r="309" spans="82:156" ht="234.75" customHeight="1"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</row>
    <row r="310" spans="82:156" ht="234.75" customHeight="1"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</row>
    <row r="311" spans="82:156" ht="234.75" customHeight="1"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</row>
    <row r="312" spans="82:156" ht="234.75" customHeight="1"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</row>
    <row r="313" spans="82:156" ht="234.75" customHeight="1"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</row>
    <row r="314" spans="82:156" ht="234.75" customHeight="1"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</row>
    <row r="315" spans="82:156" ht="234.75" customHeight="1"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</row>
    <row r="316" spans="82:156" ht="234.75" customHeight="1"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</row>
    <row r="317" spans="82:156" ht="234.75" customHeight="1"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</row>
    <row r="318" spans="82:156" ht="234.75" customHeight="1"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</row>
    <row r="319" spans="82:156" ht="234.75" customHeight="1"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</row>
    <row r="320" spans="82:156" ht="234.75" customHeight="1"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</row>
    <row r="321" spans="82:156" ht="234.75" customHeight="1"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</row>
    <row r="322" spans="82:156" ht="234.75" customHeight="1"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</row>
    <row r="323" spans="82:156" ht="234.75" customHeight="1"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</row>
    <row r="324" spans="82:156" ht="234.75" customHeight="1"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</row>
    <row r="325" spans="82:156" ht="234.75" customHeight="1"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</row>
    <row r="326" spans="82:156" ht="234.75" customHeight="1"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</row>
    <row r="327" spans="82:156" ht="234.75" customHeight="1"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</row>
    <row r="328" spans="82:156" ht="234.75" customHeight="1"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</row>
    <row r="329" spans="82:156" ht="234.75" customHeight="1"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</row>
    <row r="330" spans="82:156" ht="234.75" customHeight="1"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</row>
    <row r="331" spans="82:156" ht="234.75" customHeight="1"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</row>
    <row r="332" spans="82:156" ht="234.75" customHeight="1"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</row>
    <row r="333" spans="82:156" ht="234.75" customHeight="1"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</row>
    <row r="334" spans="82:156" ht="234.75" customHeight="1"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</row>
    <row r="335" spans="82:156" ht="234.75" customHeight="1"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</row>
    <row r="336" spans="82:156" ht="234.75" customHeight="1"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</row>
    <row r="337" spans="82:156" ht="234.75" customHeight="1"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</row>
    <row r="338" spans="82:156" ht="234.75" customHeight="1"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</row>
    <row r="339" spans="82:156" ht="234.75" customHeight="1"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</row>
    <row r="340" spans="82:156" ht="234.75" customHeight="1"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</row>
    <row r="341" spans="82:156" ht="234.75" customHeight="1"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</row>
    <row r="342" spans="82:156" ht="234.75" customHeight="1"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</row>
    <row r="343" spans="82:156" ht="234.75" customHeight="1"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</row>
    <row r="344" spans="82:156" ht="234.75" customHeight="1"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</row>
    <row r="345" spans="82:156" ht="234.75" customHeight="1"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</row>
    <row r="346" spans="82:156" ht="234.75" customHeight="1"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</row>
    <row r="347" spans="82:156" ht="234.75" customHeight="1"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</row>
    <row r="348" spans="82:156" ht="234.75" customHeight="1"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</row>
    <row r="349" spans="82:156" ht="234.75" customHeight="1"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</row>
    <row r="350" spans="82:156" ht="234.75" customHeight="1"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</row>
    <row r="351" spans="82:156" ht="234.75" customHeight="1"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</row>
    <row r="352" spans="82:156" ht="234.75" customHeight="1"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</row>
    <row r="353" spans="82:156" ht="234.75" customHeight="1"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</row>
    <row r="354" spans="82:156" ht="234.75" customHeight="1"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</row>
    <row r="355" spans="82:156" ht="234.75" customHeight="1"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</row>
    <row r="356" spans="82:156" ht="234.75" customHeight="1"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</row>
    <row r="357" spans="82:156" ht="234.75" customHeight="1"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</row>
    <row r="358" spans="82:156" ht="234.75" customHeight="1"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</row>
    <row r="359" spans="82:156" ht="234.75" customHeight="1"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</row>
    <row r="360" spans="82:156" ht="234.75" customHeight="1"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</row>
    <row r="361" spans="82:156" ht="234.75" customHeight="1"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</row>
    <row r="362" spans="82:156" ht="234.75" customHeight="1"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</row>
    <row r="363" spans="82:156" ht="234.75" customHeight="1"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</row>
    <row r="364" spans="82:156" ht="234.75" customHeight="1"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</row>
    <row r="365" spans="82:156" ht="234.75" customHeight="1"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</row>
    <row r="366" spans="82:156" ht="234.75" customHeight="1"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</row>
    <row r="367" spans="82:156" ht="234.75" customHeight="1"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</row>
    <row r="368" spans="82:156" ht="234.75" customHeight="1"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</row>
    <row r="369" spans="82:156" ht="234.75" customHeight="1"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</row>
    <row r="370" spans="82:156" ht="234.75" customHeight="1"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</row>
    <row r="371" spans="82:156" ht="234.75" customHeight="1"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</row>
    <row r="372" spans="82:156" ht="234.75" customHeight="1"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</row>
    <row r="373" spans="82:156" ht="234.75" customHeight="1"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</row>
    <row r="374" spans="82:156" ht="234.75" customHeight="1"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</row>
    <row r="375" spans="82:156" ht="234.75" customHeight="1"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</row>
    <row r="376" spans="82:156" ht="234.75" customHeight="1"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</row>
    <row r="377" spans="82:156" ht="234.75" customHeight="1"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</row>
    <row r="378" spans="82:156" ht="234.75" customHeight="1"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</row>
    <row r="379" spans="82:156" ht="234.75" customHeight="1"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</row>
    <row r="380" spans="82:156" ht="234.75" customHeight="1"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</row>
    <row r="381" spans="82:156" ht="234.75" customHeight="1"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</row>
    <row r="382" spans="82:156" ht="234.75" customHeight="1"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</row>
    <row r="383" spans="82:156" ht="234.75" customHeight="1"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</row>
    <row r="384" spans="82:156" ht="234.75" customHeight="1"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</row>
    <row r="385" spans="82:156" ht="234.75" customHeight="1"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</row>
    <row r="386" spans="82:156" ht="234.75" customHeight="1"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</row>
    <row r="387" spans="82:156" ht="234.75" customHeight="1"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</row>
    <row r="388" spans="82:156" ht="234.75" customHeight="1"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</row>
    <row r="389" spans="82:156" ht="234.75" customHeight="1"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</row>
    <row r="390" spans="82:156" ht="234.75" customHeight="1"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</row>
    <row r="391" spans="82:156" ht="234.75" customHeight="1"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</row>
    <row r="392" spans="82:156" ht="234.75" customHeight="1"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</row>
    <row r="393" spans="82:156" ht="234.75" customHeight="1"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</row>
    <row r="394" spans="82:156" ht="234.75" customHeight="1"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</row>
    <row r="395" spans="82:156" ht="234.75" customHeight="1"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</row>
    <row r="396" spans="82:156" ht="234.75" customHeight="1"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</row>
    <row r="397" spans="82:156" ht="234.75" customHeight="1"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</row>
    <row r="398" spans="82:156" ht="234.75" customHeight="1"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</row>
    <row r="399" spans="82:156" ht="234.75" customHeight="1"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</row>
    <row r="400" spans="82:156" ht="234.75" customHeight="1"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</row>
    <row r="401" spans="82:156" ht="234.75" customHeight="1"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</row>
    <row r="402" spans="82:156" ht="234.75" customHeight="1"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</row>
    <row r="403" spans="82:156" ht="234.75" customHeight="1"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</row>
    <row r="404" spans="82:156" ht="234.75" customHeight="1"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</row>
    <row r="405" spans="82:156" ht="234.75" customHeight="1"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</row>
    <row r="406" spans="82:156" ht="234.75" customHeight="1"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</row>
    <row r="407" spans="82:156" ht="234.75" customHeight="1"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</row>
    <row r="408" spans="82:156" ht="234.75" customHeight="1"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</row>
    <row r="409" spans="82:156" ht="234.75" customHeight="1"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</row>
    <row r="410" spans="82:156" ht="234.75" customHeight="1"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</row>
    <row r="411" spans="82:156" ht="234.75" customHeight="1"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</row>
    <row r="412" spans="82:156" ht="234.75" customHeight="1"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</row>
    <row r="413" spans="82:156" ht="234.75" customHeight="1"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</row>
    <row r="414" spans="82:156" ht="234.75" customHeight="1"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</row>
    <row r="415" spans="82:156" ht="234.75" customHeight="1"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</row>
    <row r="416" spans="82:156" ht="234.75" customHeight="1"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</row>
    <row r="417" spans="82:156" ht="234.75" customHeight="1"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</row>
    <row r="418" spans="82:156" ht="234.75" customHeight="1"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</row>
    <row r="419" spans="82:156" ht="234.75" customHeight="1"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</row>
    <row r="420" spans="82:156" ht="234.75" customHeight="1"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</row>
    <row r="421" spans="82:156" ht="234.75" customHeight="1"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</row>
    <row r="422" spans="82:156" ht="234.75" customHeight="1"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</row>
    <row r="423" spans="82:156" ht="234.75" customHeight="1"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</row>
    <row r="424" spans="82:156" ht="234.75" customHeight="1"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</row>
    <row r="425" spans="82:156" ht="234.75" customHeight="1"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</row>
    <row r="426" spans="82:156" ht="234.75" customHeight="1"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</row>
    <row r="427" spans="82:156" ht="234.75" customHeight="1"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</row>
    <row r="428" spans="82:156" ht="234.75" customHeight="1"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</row>
    <row r="429" spans="82:156" ht="234.75" customHeight="1"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</row>
    <row r="430" spans="82:156" ht="234.75" customHeight="1"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</row>
    <row r="431" spans="82:156" ht="234.75" customHeight="1"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</row>
    <row r="432" spans="82:156" ht="234.75" customHeight="1"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</row>
    <row r="433" spans="82:156" ht="234.75" customHeight="1"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</row>
    <row r="434" spans="82:156" ht="234.75" customHeight="1"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</row>
    <row r="435" spans="82:156" ht="234.75" customHeight="1"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</row>
    <row r="436" spans="82:156" ht="234.75" customHeight="1"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</row>
    <row r="437" spans="82:156" ht="234.75" customHeight="1"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</row>
    <row r="438" spans="82:156" ht="234.75" customHeight="1"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</row>
    <row r="439" spans="82:156" ht="234.75" customHeight="1"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</row>
    <row r="440" spans="82:156" ht="234.75" customHeight="1"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</row>
    <row r="441" spans="82:156" ht="234.75" customHeight="1"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</row>
    <row r="442" spans="82:156" ht="234.75" customHeight="1"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</row>
    <row r="443" spans="82:156" ht="234.75" customHeight="1"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</row>
    <row r="444" spans="82:156" ht="234.75" customHeight="1"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</row>
    <row r="445" spans="82:156" ht="234.75" customHeight="1"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</row>
    <row r="446" spans="82:156" ht="234.75" customHeight="1"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</row>
    <row r="447" spans="82:156" ht="234.75" customHeight="1"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</row>
    <row r="448" spans="82:156" ht="234.75" customHeight="1"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</row>
    <row r="449" spans="82:156" ht="234.75" customHeight="1"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</row>
    <row r="450" spans="82:156" ht="234.75" customHeight="1"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</row>
    <row r="451" spans="82:156" ht="234.75" customHeight="1"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</row>
    <row r="452" spans="82:156" ht="234.75" customHeight="1"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</row>
    <row r="453" spans="82:156" ht="234.75" customHeight="1"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</row>
    <row r="454" spans="82:156" ht="234.75" customHeight="1"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</row>
    <row r="455" spans="82:156" ht="234.75" customHeight="1"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</row>
    <row r="456" spans="82:156" ht="234.75" customHeight="1"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</row>
    <row r="457" spans="82:156" ht="234.75" customHeight="1"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</row>
    <row r="458" spans="82:156" ht="234.75" customHeight="1"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</row>
    <row r="459" spans="82:156" ht="234.75" customHeight="1"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</row>
    <row r="460" spans="82:156" ht="234.75" customHeight="1"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</row>
    <row r="461" spans="82:156" ht="234.75" customHeight="1"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</row>
    <row r="462" spans="82:156" ht="234.75" customHeight="1"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  <c r="DG462" s="87"/>
      <c r="DH462" s="87"/>
      <c r="DI462" s="87"/>
      <c r="DJ462" s="87"/>
      <c r="DK462" s="87"/>
      <c r="DL462" s="87"/>
      <c r="DM462" s="87"/>
      <c r="DN462" s="87"/>
      <c r="DO462" s="87"/>
      <c r="DP462" s="87"/>
      <c r="DQ462" s="87"/>
      <c r="DR462" s="87"/>
      <c r="DS462" s="87"/>
      <c r="DT462" s="87"/>
      <c r="DU462" s="87"/>
      <c r="DV462" s="87"/>
      <c r="DW462" s="87"/>
      <c r="DX462" s="87"/>
      <c r="DY462" s="87"/>
      <c r="DZ462" s="87"/>
      <c r="EA462" s="87"/>
      <c r="EB462" s="87"/>
      <c r="EC462" s="87"/>
      <c r="ED462" s="87"/>
      <c r="EE462" s="87"/>
      <c r="EF462" s="87"/>
      <c r="EG462" s="87"/>
      <c r="EH462" s="87"/>
      <c r="EI462" s="87"/>
      <c r="EJ462" s="87"/>
      <c r="EK462" s="87"/>
      <c r="EL462" s="87"/>
      <c r="EM462" s="87"/>
      <c r="EN462" s="87"/>
      <c r="EO462" s="87"/>
      <c r="EP462" s="87"/>
      <c r="EQ462" s="87"/>
      <c r="ER462" s="87"/>
      <c r="ES462" s="87"/>
      <c r="ET462" s="87"/>
      <c r="EU462" s="87"/>
      <c r="EV462" s="87"/>
      <c r="EW462" s="87"/>
      <c r="EX462" s="87"/>
      <c r="EY462" s="87"/>
      <c r="EZ462" s="87"/>
    </row>
    <row r="463" spans="82:156" ht="234.75" customHeight="1"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  <c r="DG463" s="87"/>
      <c r="DH463" s="87"/>
      <c r="DI463" s="87"/>
      <c r="DJ463" s="87"/>
      <c r="DK463" s="87"/>
      <c r="DL463" s="87"/>
      <c r="DM463" s="87"/>
      <c r="DN463" s="87"/>
      <c r="DO463" s="87"/>
      <c r="DP463" s="87"/>
      <c r="DQ463" s="87"/>
      <c r="DR463" s="87"/>
      <c r="DS463" s="87"/>
      <c r="DT463" s="87"/>
      <c r="DU463" s="87"/>
      <c r="DV463" s="87"/>
      <c r="DW463" s="87"/>
      <c r="DX463" s="87"/>
      <c r="DY463" s="87"/>
      <c r="DZ463" s="87"/>
      <c r="EA463" s="87"/>
      <c r="EB463" s="87"/>
      <c r="EC463" s="87"/>
      <c r="ED463" s="87"/>
      <c r="EE463" s="87"/>
      <c r="EF463" s="87"/>
      <c r="EG463" s="87"/>
      <c r="EH463" s="87"/>
      <c r="EI463" s="87"/>
      <c r="EJ463" s="87"/>
      <c r="EK463" s="87"/>
      <c r="EL463" s="87"/>
      <c r="EM463" s="87"/>
      <c r="EN463" s="87"/>
      <c r="EO463" s="87"/>
      <c r="EP463" s="87"/>
      <c r="EQ463" s="87"/>
      <c r="ER463" s="87"/>
      <c r="ES463" s="87"/>
      <c r="ET463" s="87"/>
      <c r="EU463" s="87"/>
      <c r="EV463" s="87"/>
      <c r="EW463" s="87"/>
      <c r="EX463" s="87"/>
      <c r="EY463" s="87"/>
      <c r="EZ463" s="87"/>
    </row>
    <row r="464" spans="82:156" ht="234.75" customHeight="1">
      <c r="CD464" s="87"/>
      <c r="CE464" s="87"/>
      <c r="CF464" s="87"/>
      <c r="CG464" s="87"/>
      <c r="CH464" s="87"/>
      <c r="CI464" s="87"/>
      <c r="CJ464" s="87"/>
      <c r="CK464" s="87"/>
      <c r="CL464" s="87"/>
      <c r="CM464" s="87"/>
      <c r="CN464" s="87"/>
      <c r="CO464" s="87"/>
      <c r="CP464" s="87"/>
      <c r="CQ464" s="87"/>
      <c r="CR464" s="87"/>
      <c r="CS464" s="87"/>
      <c r="CT464" s="87"/>
      <c r="CU464" s="87"/>
      <c r="CV464" s="87"/>
      <c r="CW464" s="87"/>
      <c r="CX464" s="87"/>
      <c r="CY464" s="87"/>
      <c r="CZ464" s="87"/>
      <c r="DA464" s="87"/>
      <c r="DB464" s="87"/>
      <c r="DC464" s="87"/>
      <c r="DD464" s="87"/>
      <c r="DE464" s="87"/>
      <c r="DF464" s="87"/>
      <c r="DG464" s="87"/>
      <c r="DH464" s="87"/>
      <c r="DI464" s="87"/>
      <c r="DJ464" s="87"/>
      <c r="DK464" s="87"/>
      <c r="DL464" s="87"/>
      <c r="DM464" s="87"/>
      <c r="DN464" s="87"/>
      <c r="DO464" s="87"/>
      <c r="DP464" s="87"/>
      <c r="DQ464" s="87"/>
      <c r="DR464" s="87"/>
      <c r="DS464" s="87"/>
      <c r="DT464" s="87"/>
      <c r="DU464" s="87"/>
      <c r="DV464" s="87"/>
      <c r="DW464" s="87"/>
      <c r="DX464" s="87"/>
      <c r="DY464" s="87"/>
      <c r="DZ464" s="87"/>
      <c r="EA464" s="87"/>
      <c r="EB464" s="87"/>
      <c r="EC464" s="87"/>
      <c r="ED464" s="87"/>
      <c r="EE464" s="87"/>
      <c r="EF464" s="87"/>
      <c r="EG464" s="87"/>
      <c r="EH464" s="87"/>
      <c r="EI464" s="87"/>
      <c r="EJ464" s="87"/>
      <c r="EK464" s="87"/>
      <c r="EL464" s="87"/>
      <c r="EM464" s="87"/>
      <c r="EN464" s="87"/>
      <c r="EO464" s="87"/>
      <c r="EP464" s="87"/>
      <c r="EQ464" s="87"/>
      <c r="ER464" s="87"/>
      <c r="ES464" s="87"/>
      <c r="ET464" s="87"/>
      <c r="EU464" s="87"/>
      <c r="EV464" s="87"/>
      <c r="EW464" s="87"/>
      <c r="EX464" s="87"/>
      <c r="EY464" s="87"/>
      <c r="EZ464" s="87"/>
    </row>
    <row r="465" spans="82:156" ht="234.75" customHeight="1">
      <c r="CD465" s="87"/>
      <c r="CE465" s="87"/>
      <c r="CF465" s="87"/>
      <c r="CG465" s="87"/>
      <c r="CH465" s="87"/>
      <c r="CI465" s="87"/>
      <c r="CJ465" s="87"/>
      <c r=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"CU465" s="87"/>
      <c r="CV465" s="87"/>
      <c r="CW465" s="87"/>
      <c r="CX465" s="87"/>
      <c r="CY465" s="87"/>
      <c r="CZ465" s="87"/>
      <c r="DA465" s="87"/>
      <c r="DB465" s="87"/>
      <c r="DC465" s="87"/>
      <c r="DD465" s="87"/>
      <c r="DE465" s="87"/>
      <c r="DF465" s="87"/>
      <c r="DG465" s="87"/>
      <c r="DH465" s="87"/>
      <c r="DI465" s="87"/>
      <c r="DJ465" s="87"/>
      <c r="DK465" s="87"/>
      <c r="DL465" s="87"/>
      <c r="DM465" s="87"/>
      <c r="DN465" s="87"/>
      <c r="DO465" s="87"/>
      <c r="DP465" s="87"/>
      <c r="DQ465" s="87"/>
      <c r="DR465" s="87"/>
      <c r="DS465" s="87"/>
      <c r="DT465" s="87"/>
      <c r="DU465" s="87"/>
      <c r="DV465" s="87"/>
      <c r="DW465" s="87"/>
      <c r="DX465" s="87"/>
      <c r="DY465" s="87"/>
      <c r="DZ465" s="87"/>
      <c r="EA465" s="87"/>
      <c r="EB465" s="87"/>
      <c r="EC465" s="87"/>
      <c r="ED465" s="87"/>
      <c r="EE465" s="87"/>
      <c r="EF465" s="87"/>
      <c r="EG465" s="87"/>
      <c r="EH465" s="87"/>
      <c r="EI465" s="87"/>
      <c r="EJ465" s="87"/>
      <c r="EK465" s="87"/>
      <c r="EL465" s="87"/>
      <c r="EM465" s="87"/>
      <c r="EN465" s="87"/>
      <c r="EO465" s="87"/>
      <c r="EP465" s="87"/>
      <c r="EQ465" s="87"/>
      <c r="ER465" s="87"/>
      <c r="ES465" s="87"/>
      <c r="ET465" s="87"/>
      <c r="EU465" s="87"/>
      <c r="EV465" s="87"/>
      <c r="EW465" s="87"/>
      <c r="EX465" s="87"/>
      <c r="EY465" s="87"/>
      <c r="EZ465" s="87"/>
    </row>
    <row r="466" spans="82:156" ht="234.75" customHeight="1">
      <c r="CD466" s="87"/>
      <c r="CE466" s="87"/>
      <c r="CF466" s="87"/>
      <c r="CG466" s="87"/>
      <c r="CH466" s="87"/>
      <c r="CI466" s="87"/>
      <c r="CJ466" s="87"/>
      <c r="CK466" s="87"/>
      <c r="CL466" s="87"/>
      <c r="CM466" s="87"/>
      <c r="CN466" s="87"/>
      <c r="CO466" s="87"/>
      <c r="CP466" s="87"/>
      <c r="CQ466" s="87"/>
      <c r="CR466" s="87"/>
      <c r="CS466" s="87"/>
      <c r="CT466" s="87"/>
      <c r="CU466" s="87"/>
      <c r="CV466" s="87"/>
      <c r="CW466" s="87"/>
      <c r="CX466" s="87"/>
      <c r="CY466" s="87"/>
      <c r="CZ466" s="87"/>
      <c r="DA466" s="87"/>
      <c r="DB466" s="87"/>
      <c r="DC466" s="87"/>
      <c r="DD466" s="87"/>
      <c r="DE466" s="87"/>
      <c r="DF466" s="87"/>
      <c r="DG466" s="87"/>
      <c r="DH466" s="87"/>
      <c r="DI466" s="87"/>
      <c r="DJ466" s="87"/>
      <c r="DK466" s="87"/>
      <c r="DL466" s="87"/>
      <c r="DM466" s="87"/>
      <c r="DN466" s="87"/>
      <c r="DO466" s="87"/>
      <c r="DP466" s="87"/>
      <c r="DQ466" s="87"/>
      <c r="DR466" s="87"/>
      <c r="DS466" s="87"/>
      <c r="DT466" s="87"/>
      <c r="DU466" s="87"/>
      <c r="DV466" s="87"/>
      <c r="DW466" s="87"/>
      <c r="DX466" s="87"/>
      <c r="DY466" s="87"/>
      <c r="DZ466" s="87"/>
      <c r="EA466" s="87"/>
      <c r="EB466" s="87"/>
      <c r="EC466" s="87"/>
      <c r="ED466" s="87"/>
      <c r="EE466" s="87"/>
      <c r="EF466" s="87"/>
      <c r="EG466" s="87"/>
      <c r="EH466" s="87"/>
      <c r="EI466" s="87"/>
      <c r="EJ466" s="87"/>
      <c r="EK466" s="87"/>
      <c r="EL466" s="87"/>
      <c r="EM466" s="87"/>
      <c r="EN466" s="87"/>
      <c r="EO466" s="87"/>
      <c r="EP466" s="87"/>
      <c r="EQ466" s="87"/>
      <c r="ER466" s="87"/>
      <c r="ES466" s="87"/>
      <c r="ET466" s="87"/>
      <c r="EU466" s="87"/>
      <c r="EV466" s="87"/>
      <c r="EW466" s="87"/>
      <c r="EX466" s="87"/>
      <c r="EY466" s="87"/>
      <c r="EZ466" s="87"/>
    </row>
    <row r="467" spans="82:156" ht="234.75" customHeight="1">
      <c r="CD467" s="87"/>
      <c r="CE467" s="87"/>
      <c r="CF467" s="87"/>
      <c r="CG467" s="87"/>
      <c r="CH467" s="87"/>
      <c r="CI467" s="87"/>
      <c r="CJ467" s="87"/>
      <c r="CK467" s="87"/>
      <c r="CL467" s="87"/>
      <c r="CM467" s="87"/>
      <c r="CN467" s="87"/>
      <c r="CO467" s="87"/>
      <c r="CP467" s="87"/>
      <c r="CQ467" s="87"/>
      <c r="CR467" s="87"/>
      <c r="CS467" s="87"/>
      <c r="CT467" s="87"/>
      <c r="CU467" s="87"/>
      <c r="CV467" s="87"/>
      <c r="CW467" s="87"/>
      <c r="CX467" s="87"/>
      <c r="CY467" s="87"/>
      <c r="CZ467" s="87"/>
      <c r="DA467" s="87"/>
      <c r="DB467" s="87"/>
      <c r="DC467" s="87"/>
      <c r="DD467" s="87"/>
      <c r="DE467" s="87"/>
      <c r="DF467" s="87"/>
      <c r="DG467" s="87"/>
      <c r="DH467" s="87"/>
      <c r="DI467" s="87"/>
      <c r="DJ467" s="87"/>
      <c r="DK467" s="87"/>
      <c r="DL467" s="87"/>
      <c r="DM467" s="87"/>
      <c r="DN467" s="87"/>
      <c r="DO467" s="87"/>
      <c r="DP467" s="87"/>
      <c r="DQ467" s="87"/>
      <c r="DR467" s="87"/>
      <c r="DS467" s="87"/>
      <c r="DT467" s="87"/>
      <c r="DU467" s="87"/>
      <c r="DV467" s="87"/>
      <c r="DW467" s="87"/>
      <c r="DX467" s="87"/>
      <c r="DY467" s="87"/>
      <c r="DZ467" s="87"/>
      <c r="EA467" s="87"/>
      <c r="EB467" s="87"/>
      <c r="EC467" s="87"/>
      <c r="ED467" s="87"/>
      <c r="EE467" s="87"/>
      <c r="EF467" s="87"/>
      <c r="EG467" s="87"/>
      <c r="EH467" s="87"/>
      <c r="EI467" s="87"/>
      <c r="EJ467" s="87"/>
      <c r="EK467" s="87"/>
      <c r="EL467" s="87"/>
      <c r="EM467" s="87"/>
      <c r="EN467" s="87"/>
      <c r="EO467" s="87"/>
      <c r="EP467" s="87"/>
      <c r="EQ467" s="87"/>
      <c r="ER467" s="87"/>
      <c r="ES467" s="87"/>
      <c r="ET467" s="87"/>
      <c r="EU467" s="87"/>
      <c r="EV467" s="87"/>
      <c r="EW467" s="87"/>
      <c r="EX467" s="87"/>
      <c r="EY467" s="87"/>
      <c r="EZ467" s="87"/>
    </row>
    <row r="468" spans="82:156" ht="234.75" customHeight="1">
      <c r="CD468" s="87"/>
      <c r="CE468" s="87"/>
      <c r="CF468" s="87"/>
      <c r="CG468" s="87"/>
      <c r="CH468" s="87"/>
      <c r="CI468" s="87"/>
      <c r="CJ468" s="87"/>
      <c r="CK468" s="87"/>
      <c r="CL468" s="87"/>
      <c r="CM468" s="87"/>
      <c r="CN468" s="87"/>
      <c r="CO468" s="87"/>
      <c r="CP468" s="87"/>
      <c r="CQ468" s="87"/>
      <c r="CR468" s="87"/>
      <c r="CS468" s="87"/>
      <c r="CT468" s="87"/>
      <c r="CU468" s="87"/>
      <c r="CV468" s="87"/>
      <c r="CW468" s="87"/>
      <c r="CX468" s="87"/>
      <c r="CY468" s="87"/>
      <c r="CZ468" s="87"/>
      <c r="DA468" s="87"/>
      <c r="DB468" s="87"/>
      <c r="DC468" s="87"/>
      <c r="DD468" s="87"/>
      <c r="DE468" s="87"/>
      <c r="DF468" s="87"/>
      <c r="DG468" s="87"/>
      <c r="DH468" s="87"/>
      <c r="DI468" s="87"/>
      <c r="DJ468" s="87"/>
      <c r="DK468" s="87"/>
      <c r="DL468" s="87"/>
      <c r="DM468" s="87"/>
      <c r="DN468" s="87"/>
      <c r="DO468" s="87"/>
      <c r="DP468" s="87"/>
      <c r="DQ468" s="87"/>
      <c r="DR468" s="87"/>
      <c r="DS468" s="87"/>
      <c r="DT468" s="87"/>
      <c r="DU468" s="87"/>
      <c r="DV468" s="87"/>
      <c r="DW468" s="87"/>
      <c r="DX468" s="87"/>
      <c r="DY468" s="87"/>
      <c r="DZ468" s="87"/>
      <c r="EA468" s="87"/>
      <c r="EB468" s="87"/>
      <c r="EC468" s="87"/>
      <c r="ED468" s="87"/>
      <c r="EE468" s="87"/>
      <c r="EF468" s="87"/>
      <c r="EG468" s="87"/>
      <c r="EH468" s="87"/>
      <c r="EI468" s="87"/>
      <c r="EJ468" s="87"/>
      <c r="EK468" s="87"/>
      <c r="EL468" s="87"/>
      <c r="EM468" s="87"/>
      <c r="EN468" s="87"/>
      <c r="EO468" s="87"/>
      <c r="EP468" s="87"/>
      <c r="EQ468" s="87"/>
      <c r="ER468" s="87"/>
      <c r="ES468" s="87"/>
      <c r="ET468" s="87"/>
      <c r="EU468" s="87"/>
      <c r="EV468" s="87"/>
      <c r="EW468" s="87"/>
      <c r="EX468" s="87"/>
      <c r="EY468" s="87"/>
      <c r="EZ468" s="87"/>
    </row>
    <row r="469" spans="82:156" ht="234.75" customHeight="1">
      <c r="CD469" s="87"/>
      <c r="CE469" s="87"/>
      <c r="CF469" s="87"/>
      <c r="CG469" s="87"/>
      <c r="CH469" s="87"/>
      <c r="CI469" s="87"/>
      <c r="CJ469" s="87"/>
      <c r="CK469" s="87"/>
      <c r="CL469" s="87"/>
      <c r="CM469" s="87"/>
      <c r="CN469" s="87"/>
      <c r="CO469" s="87"/>
      <c r="CP469" s="87"/>
      <c r="CQ469" s="87"/>
      <c r="CR469" s="87"/>
      <c r="CS469" s="87"/>
      <c r="CT469" s="87"/>
      <c r="CU469" s="87"/>
      <c r="CV469" s="87"/>
      <c r="CW469" s="87"/>
      <c r="CX469" s="87"/>
      <c r="CY469" s="87"/>
      <c r="CZ469" s="87"/>
      <c r="DA469" s="87"/>
      <c r="DB469" s="87"/>
      <c r="DC469" s="87"/>
      <c r="DD469" s="87"/>
      <c r="DE469" s="87"/>
      <c r="DF469" s="87"/>
      <c r="DG469" s="87"/>
      <c r="DH469" s="87"/>
      <c r="DI469" s="87"/>
      <c r="DJ469" s="87"/>
      <c r="DK469" s="87"/>
      <c r="DL469" s="87"/>
      <c r="DM469" s="87"/>
      <c r="DN469" s="87"/>
      <c r="DO469" s="87"/>
      <c r="DP469" s="87"/>
      <c r="DQ469" s="87"/>
      <c r="DR469" s="87"/>
      <c r="DS469" s="87"/>
      <c r="DT469" s="87"/>
      <c r="DU469" s="87"/>
      <c r="DV469" s="87"/>
      <c r="DW469" s="87"/>
      <c r="DX469" s="87"/>
      <c r="DY469" s="87"/>
      <c r="DZ469" s="87"/>
      <c r="EA469" s="87"/>
      <c r="EB469" s="87"/>
      <c r="EC469" s="87"/>
      <c r="ED469" s="87"/>
      <c r="EE469" s="87"/>
      <c r="EF469" s="87"/>
      <c r="EG469" s="87"/>
      <c r="EH469" s="87"/>
      <c r="EI469" s="87"/>
      <c r="EJ469" s="87"/>
      <c r="EK469" s="87"/>
      <c r="EL469" s="87"/>
      <c r="EM469" s="87"/>
      <c r="EN469" s="87"/>
      <c r="EO469" s="87"/>
      <c r="EP469" s="87"/>
      <c r="EQ469" s="87"/>
      <c r="ER469" s="87"/>
      <c r="ES469" s="87"/>
      <c r="ET469" s="87"/>
      <c r="EU469" s="87"/>
      <c r="EV469" s="87"/>
      <c r="EW469" s="87"/>
      <c r="EX469" s="87"/>
      <c r="EY469" s="87"/>
      <c r="EZ469" s="87"/>
    </row>
    <row r="470" spans="82:156" ht="234.75" customHeight="1">
      <c r="CD470" s="87"/>
      <c r="CE470" s="87"/>
      <c r="CF470" s="87"/>
      <c r="CG470" s="87"/>
      <c r="CH470" s="87"/>
      <c r="CI470" s="87"/>
      <c r="CJ470" s="87"/>
      <c r="CK470" s="87"/>
      <c r="CL470" s="87"/>
      <c r="CM470" s="87"/>
      <c r="CN470" s="87"/>
      <c r="CO470" s="87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7"/>
      <c r="DD470" s="87"/>
      <c r="DE470" s="87"/>
      <c r="DF470" s="87"/>
      <c r="DG470" s="87"/>
      <c r="DH470" s="87"/>
      <c r="DI470" s="87"/>
      <c r="DJ470" s="87"/>
      <c r="DK470" s="87"/>
      <c r="DL470" s="87"/>
      <c r="DM470" s="87"/>
      <c r="DN470" s="87"/>
      <c r="DO470" s="87"/>
      <c r="DP470" s="87"/>
      <c r="DQ470" s="87"/>
      <c r="DR470" s="87"/>
      <c r="DS470" s="87"/>
      <c r="DT470" s="87"/>
      <c r="DU470" s="87"/>
      <c r="DV470" s="87"/>
      <c r="DW470" s="87"/>
      <c r="DX470" s="87"/>
      <c r="DY470" s="87"/>
      <c r="DZ470" s="87"/>
      <c r="EA470" s="87"/>
      <c r="EB470" s="87"/>
      <c r="EC470" s="87"/>
      <c r="ED470" s="87"/>
      <c r="EE470" s="87"/>
      <c r="EF470" s="87"/>
      <c r="EG470" s="87"/>
      <c r="EH470" s="87"/>
      <c r="EI470" s="87"/>
      <c r="EJ470" s="87"/>
      <c r="EK470" s="87"/>
      <c r="EL470" s="87"/>
      <c r="EM470" s="87"/>
      <c r="EN470" s="87"/>
      <c r="EO470" s="87"/>
      <c r="EP470" s="87"/>
      <c r="EQ470" s="87"/>
      <c r="ER470" s="87"/>
      <c r="ES470" s="87"/>
      <c r="ET470" s="87"/>
      <c r="EU470" s="87"/>
      <c r="EV470" s="87"/>
      <c r="EW470" s="87"/>
      <c r="EX470" s="87"/>
      <c r="EY470" s="87"/>
      <c r="EZ470" s="87"/>
    </row>
    <row r="471" spans="82:156" ht="234.75" customHeight="1">
      <c r="CD471" s="87"/>
      <c r="CE471" s="87"/>
      <c r="CF471" s="87"/>
      <c r="CG471" s="87"/>
      <c r="CH471" s="87"/>
      <c r="CI471" s="87"/>
      <c r="CJ471" s="87"/>
      <c r="CK471" s="87"/>
      <c r="CL471" s="87"/>
      <c r="CM471" s="87"/>
      <c r="CN471" s="87"/>
      <c r="CO471" s="87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  <c r="DG471" s="87"/>
      <c r="DH471" s="87"/>
      <c r="DI471" s="87"/>
      <c r="DJ471" s="87"/>
      <c r="DK471" s="87"/>
      <c r="DL471" s="87"/>
      <c r="DM471" s="87"/>
      <c r="DN471" s="87"/>
      <c r="DO471" s="87"/>
      <c r="DP471" s="87"/>
      <c r="DQ471" s="87"/>
      <c r="DR471" s="87"/>
      <c r="DS471" s="87"/>
      <c r="DT471" s="87"/>
      <c r="DU471" s="87"/>
      <c r="DV471" s="87"/>
      <c r="DW471" s="87"/>
      <c r="DX471" s="87"/>
      <c r="DY471" s="87"/>
      <c r="DZ471" s="87"/>
      <c r="EA471" s="87"/>
      <c r="EB471" s="87"/>
      <c r="EC471" s="87"/>
      <c r="ED471" s="87"/>
      <c r="EE471" s="87"/>
      <c r="EF471" s="87"/>
      <c r="EG471" s="87"/>
      <c r="EH471" s="87"/>
      <c r="EI471" s="87"/>
      <c r="EJ471" s="87"/>
      <c r="EK471" s="87"/>
      <c r="EL471" s="87"/>
      <c r="EM471" s="87"/>
      <c r="EN471" s="87"/>
      <c r="EO471" s="87"/>
      <c r="EP471" s="87"/>
      <c r="EQ471" s="87"/>
      <c r="ER471" s="87"/>
      <c r="ES471" s="87"/>
      <c r="ET471" s="87"/>
      <c r="EU471" s="87"/>
      <c r="EV471" s="87"/>
      <c r="EW471" s="87"/>
      <c r="EX471" s="87"/>
      <c r="EY471" s="87"/>
      <c r="EZ471" s="87"/>
    </row>
    <row r="472" spans="82:156" ht="234.75" customHeight="1">
      <c r="CD472" s="87"/>
      <c r="CE472" s="87"/>
      <c r="CF472" s="87"/>
      <c r="CG472" s="87"/>
      <c r="CH472" s="87"/>
      <c r="CI472" s="87"/>
      <c r="CJ472" s="87"/>
      <c r="CK472" s="87"/>
      <c r="CL472" s="87"/>
      <c r="CM472" s="87"/>
      <c r="CN472" s="87"/>
      <c r="CO472" s="87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  <c r="DG472" s="87"/>
      <c r="DH472" s="87"/>
      <c r="DI472" s="87"/>
      <c r="DJ472" s="87"/>
      <c r="DK472" s="87"/>
      <c r="DL472" s="87"/>
      <c r="DM472" s="87"/>
      <c r="DN472" s="87"/>
      <c r="DO472" s="87"/>
      <c r="DP472" s="87"/>
      <c r="DQ472" s="87"/>
      <c r="DR472" s="87"/>
      <c r="DS472" s="87"/>
      <c r="DT472" s="87"/>
      <c r="DU472" s="87"/>
      <c r="DV472" s="87"/>
      <c r="DW472" s="87"/>
      <c r="DX472" s="87"/>
      <c r="DY472" s="87"/>
      <c r="DZ472" s="87"/>
      <c r="EA472" s="87"/>
      <c r="EB472" s="87"/>
      <c r="EC472" s="87"/>
      <c r="ED472" s="87"/>
      <c r="EE472" s="87"/>
      <c r="EF472" s="87"/>
      <c r="EG472" s="87"/>
      <c r="EH472" s="87"/>
      <c r="EI472" s="87"/>
      <c r="EJ472" s="87"/>
      <c r="EK472" s="87"/>
      <c r="EL472" s="87"/>
      <c r="EM472" s="87"/>
      <c r="EN472" s="87"/>
      <c r="EO472" s="87"/>
      <c r="EP472" s="87"/>
      <c r="EQ472" s="87"/>
      <c r="ER472" s="87"/>
      <c r="ES472" s="87"/>
      <c r="ET472" s="87"/>
      <c r="EU472" s="87"/>
      <c r="EV472" s="87"/>
      <c r="EW472" s="87"/>
      <c r="EX472" s="87"/>
      <c r="EY472" s="87"/>
      <c r="EZ472" s="87"/>
    </row>
    <row r="473" spans="82:156" ht="234.75" customHeight="1">
      <c r="CD473" s="87"/>
      <c r="CE473" s="87"/>
      <c r="CF473" s="87"/>
      <c r="CG473" s="87"/>
      <c r="CH473" s="87"/>
      <c r="CI473" s="87"/>
      <c r="CJ473" s="87"/>
      <c r="CK473" s="87"/>
      <c r="CL473" s="87"/>
      <c r="CM473" s="87"/>
      <c r="CN473" s="87"/>
      <c r="CO473" s="87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  <c r="DG473" s="87"/>
      <c r="DH473" s="87"/>
      <c r="DI473" s="87"/>
      <c r="DJ473" s="87"/>
      <c r="DK473" s="87"/>
      <c r="DL473" s="87"/>
      <c r="DM473" s="87"/>
      <c r="DN473" s="87"/>
      <c r="DO473" s="87"/>
      <c r="DP473" s="87"/>
      <c r="DQ473" s="87"/>
      <c r="DR473" s="87"/>
      <c r="DS473" s="87"/>
      <c r="DT473" s="87"/>
      <c r="DU473" s="87"/>
      <c r="DV473" s="87"/>
      <c r="DW473" s="87"/>
      <c r="DX473" s="87"/>
      <c r="DY473" s="87"/>
      <c r="DZ473" s="87"/>
      <c r="EA473" s="87"/>
      <c r="EB473" s="87"/>
      <c r="EC473" s="87"/>
      <c r="ED473" s="87"/>
      <c r="EE473" s="87"/>
      <c r="EF473" s="87"/>
      <c r="EG473" s="87"/>
      <c r="EH473" s="87"/>
      <c r="EI473" s="87"/>
      <c r="EJ473" s="87"/>
      <c r="EK473" s="87"/>
      <c r="EL473" s="87"/>
      <c r="EM473" s="87"/>
      <c r="EN473" s="87"/>
      <c r="EO473" s="87"/>
      <c r="EP473" s="87"/>
      <c r="EQ473" s="87"/>
      <c r="ER473" s="87"/>
      <c r="ES473" s="87"/>
      <c r="ET473" s="87"/>
      <c r="EU473" s="87"/>
      <c r="EV473" s="87"/>
      <c r="EW473" s="87"/>
      <c r="EX473" s="87"/>
      <c r="EY473" s="87"/>
      <c r="EZ473" s="87"/>
    </row>
    <row r="474" spans="82:156" ht="234.75" customHeight="1">
      <c r="CD474" s="87"/>
      <c r="CE474" s="87"/>
      <c r="CF474" s="87"/>
      <c r="CG474" s="87"/>
      <c r="CH474" s="87"/>
      <c r="CI474" s="87"/>
      <c r="CJ474" s="87"/>
      <c r="CK474" s="87"/>
      <c r="CL474" s="87"/>
      <c r="CM474" s="87"/>
      <c r="CN474" s="87"/>
      <c r="CO474" s="87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  <c r="DG474" s="87"/>
      <c r="DH474" s="87"/>
      <c r="DI474" s="87"/>
      <c r="DJ474" s="87"/>
      <c r="DK474" s="87"/>
      <c r="DL474" s="87"/>
      <c r="DM474" s="87"/>
      <c r="DN474" s="87"/>
      <c r="DO474" s="87"/>
      <c r="DP474" s="87"/>
      <c r="DQ474" s="87"/>
      <c r="DR474" s="87"/>
      <c r="DS474" s="87"/>
      <c r="DT474" s="87"/>
      <c r="DU474" s="87"/>
      <c r="DV474" s="87"/>
      <c r="DW474" s="87"/>
      <c r="DX474" s="87"/>
      <c r="DY474" s="87"/>
      <c r="DZ474" s="87"/>
      <c r="EA474" s="87"/>
      <c r="EB474" s="87"/>
      <c r="EC474" s="87"/>
      <c r="ED474" s="87"/>
      <c r="EE474" s="87"/>
      <c r="EF474" s="87"/>
      <c r="EG474" s="87"/>
      <c r="EH474" s="87"/>
      <c r="EI474" s="87"/>
      <c r="EJ474" s="87"/>
      <c r="EK474" s="87"/>
      <c r="EL474" s="87"/>
      <c r="EM474" s="87"/>
      <c r="EN474" s="87"/>
      <c r="EO474" s="87"/>
      <c r="EP474" s="87"/>
      <c r="EQ474" s="87"/>
      <c r="ER474" s="87"/>
      <c r="ES474" s="87"/>
      <c r="ET474" s="87"/>
      <c r="EU474" s="87"/>
      <c r="EV474" s="87"/>
      <c r="EW474" s="87"/>
      <c r="EX474" s="87"/>
      <c r="EY474" s="87"/>
      <c r="EZ474" s="87"/>
    </row>
    <row r="475" spans="82:156" ht="234.75" customHeight="1">
      <c r="CD475" s="87"/>
      <c r="CE475" s="87"/>
      <c r="CF475" s="87"/>
      <c r="CG475" s="87"/>
      <c r="CH475" s="87"/>
      <c r="CI475" s="87"/>
      <c r="CJ475" s="87"/>
      <c r="CK475" s="87"/>
      <c r="CL475" s="87"/>
      <c r="CM475" s="87"/>
      <c r="CN475" s="87"/>
      <c r="CO475" s="87"/>
      <c r="CP475" s="87"/>
      <c r="CQ475" s="87"/>
      <c r="CR475" s="87"/>
      <c r="CS475" s="87"/>
      <c r="CT475" s="87"/>
      <c r="CU475" s="87"/>
      <c r="CV475" s="87"/>
      <c r="CW475" s="87"/>
      <c r="CX475" s="87"/>
      <c r="CY475" s="87"/>
      <c r="CZ475" s="87"/>
      <c r="DA475" s="87"/>
      <c r="DB475" s="87"/>
      <c r="DC475" s="87"/>
      <c r="DD475" s="87"/>
      <c r="DE475" s="87"/>
      <c r="DF475" s="87"/>
      <c r="DG475" s="87"/>
      <c r="DH475" s="87"/>
      <c r="DI475" s="87"/>
      <c r="DJ475" s="87"/>
      <c r="DK475" s="87"/>
      <c r="DL475" s="87"/>
      <c r="DM475" s="87"/>
      <c r="DN475" s="87"/>
      <c r="DO475" s="87"/>
      <c r="DP475" s="87"/>
      <c r="DQ475" s="87"/>
      <c r="DR475" s="87"/>
      <c r="DS475" s="87"/>
      <c r="DT475" s="87"/>
      <c r="DU475" s="87"/>
      <c r="DV475" s="87"/>
      <c r="DW475" s="87"/>
      <c r="DX475" s="87"/>
      <c r="DY475" s="87"/>
      <c r="DZ475" s="87"/>
      <c r="EA475" s="87"/>
      <c r="EB475" s="87"/>
      <c r="EC475" s="87"/>
      <c r="ED475" s="87"/>
      <c r="EE475" s="87"/>
      <c r="EF475" s="87"/>
      <c r="EG475" s="87"/>
      <c r="EH475" s="87"/>
      <c r="EI475" s="87"/>
      <c r="EJ475" s="87"/>
      <c r="EK475" s="87"/>
      <c r="EL475" s="87"/>
      <c r="EM475" s="87"/>
      <c r="EN475" s="87"/>
      <c r="EO475" s="87"/>
      <c r="EP475" s="87"/>
      <c r="EQ475" s="87"/>
      <c r="ER475" s="87"/>
      <c r="ES475" s="87"/>
      <c r="ET475" s="87"/>
      <c r="EU475" s="87"/>
      <c r="EV475" s="87"/>
      <c r="EW475" s="87"/>
      <c r="EX475" s="87"/>
      <c r="EY475" s="87"/>
      <c r="EZ475" s="87"/>
    </row>
    <row r="476" spans="82:156" ht="234.75" customHeight="1">
      <c r="CD476" s="87"/>
      <c r="CE476" s="87"/>
      <c r="CF476" s="87"/>
      <c r="CG476" s="87"/>
      <c r="CH476" s="87"/>
      <c r="CI476" s="87"/>
      <c r="CJ476" s="87"/>
      <c r="CK476" s="87"/>
      <c r="CL476" s="87"/>
      <c r="CM476" s="87"/>
      <c r="CN476" s="87"/>
      <c r="CO476" s="87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  <c r="DG476" s="87"/>
      <c r="DH476" s="87"/>
      <c r="DI476" s="87"/>
      <c r="DJ476" s="87"/>
      <c r="DK476" s="87"/>
      <c r="DL476" s="87"/>
      <c r="DM476" s="87"/>
      <c r="DN476" s="87"/>
      <c r="DO476" s="87"/>
      <c r="DP476" s="87"/>
      <c r="DQ476" s="87"/>
      <c r="DR476" s="87"/>
      <c r="DS476" s="87"/>
      <c r="DT476" s="87"/>
      <c r="DU476" s="87"/>
      <c r="DV476" s="87"/>
      <c r="DW476" s="87"/>
      <c r="DX476" s="87"/>
      <c r="DY476" s="87"/>
      <c r="DZ476" s="87"/>
      <c r="EA476" s="87"/>
      <c r="EB476" s="87"/>
      <c r="EC476" s="87"/>
      <c r="ED476" s="87"/>
      <c r="EE476" s="87"/>
      <c r="EF476" s="87"/>
      <c r="EG476" s="87"/>
      <c r="EH476" s="87"/>
      <c r="EI476" s="87"/>
      <c r="EJ476" s="87"/>
      <c r="EK476" s="87"/>
      <c r="EL476" s="87"/>
      <c r="EM476" s="87"/>
      <c r="EN476" s="87"/>
      <c r="EO476" s="87"/>
      <c r="EP476" s="87"/>
      <c r="EQ476" s="87"/>
      <c r="ER476" s="87"/>
      <c r="ES476" s="87"/>
      <c r="ET476" s="87"/>
      <c r="EU476" s="87"/>
      <c r="EV476" s="87"/>
      <c r="EW476" s="87"/>
      <c r="EX476" s="87"/>
      <c r="EY476" s="87"/>
      <c r="EZ476" s="87"/>
    </row>
    <row r="477" spans="82:156" ht="234.75" customHeight="1">
      <c r="CD477" s="87"/>
      <c r="CE477" s="87"/>
      <c r="CF477" s="87"/>
      <c r="CG477" s="87"/>
      <c r="CH477" s="87"/>
      <c r="CI477" s="87"/>
      <c r="CJ477" s="87"/>
      <c r="CK477" s="87"/>
      <c r="CL477" s="87"/>
      <c r="CM477" s="87"/>
      <c r="CN477" s="87"/>
      <c r="CO477" s="87"/>
      <c r="CP477" s="87"/>
      <c r="CQ477" s="87"/>
      <c r="CR477" s="87"/>
      <c r="CS477" s="87"/>
      <c r="CT477" s="87"/>
      <c r="CU477" s="87"/>
      <c r="CV477" s="87"/>
      <c r="CW477" s="87"/>
      <c r="CX477" s="87"/>
      <c r="CY477" s="87"/>
      <c r="CZ477" s="87"/>
      <c r="DA477" s="87"/>
      <c r="DB477" s="87"/>
      <c r="DC477" s="87"/>
      <c r="DD477" s="87"/>
      <c r="DE477" s="87"/>
      <c r="DF477" s="87"/>
      <c r="DG477" s="87"/>
      <c r="DH477" s="87"/>
      <c r="DI477" s="87"/>
      <c r="DJ477" s="87"/>
      <c r="DK477" s="87"/>
      <c r="DL477" s="87"/>
      <c r="DM477" s="87"/>
      <c r="DN477" s="87"/>
      <c r="DO477" s="87"/>
      <c r="DP477" s="87"/>
      <c r="DQ477" s="87"/>
      <c r="DR477" s="87"/>
      <c r="DS477" s="87"/>
      <c r="DT477" s="87"/>
      <c r="DU477" s="87"/>
      <c r="DV477" s="87"/>
      <c r="DW477" s="87"/>
      <c r="DX477" s="87"/>
      <c r="DY477" s="87"/>
      <c r="DZ477" s="87"/>
      <c r="EA477" s="87"/>
      <c r="EB477" s="87"/>
      <c r="EC477" s="87"/>
      <c r="ED477" s="87"/>
      <c r="EE477" s="87"/>
      <c r="EF477" s="87"/>
      <c r="EG477" s="87"/>
      <c r="EH477" s="87"/>
      <c r="EI477" s="87"/>
      <c r="EJ477" s="87"/>
      <c r="EK477" s="87"/>
      <c r="EL477" s="87"/>
      <c r="EM477" s="87"/>
      <c r="EN477" s="87"/>
      <c r="EO477" s="87"/>
      <c r="EP477" s="87"/>
      <c r="EQ477" s="87"/>
      <c r="ER477" s="87"/>
      <c r="ES477" s="87"/>
      <c r="ET477" s="87"/>
      <c r="EU477" s="87"/>
      <c r="EV477" s="87"/>
      <c r="EW477" s="87"/>
      <c r="EX477" s="87"/>
      <c r="EY477" s="87"/>
      <c r="EZ477" s="87"/>
    </row>
    <row r="478" spans="82:156" ht="234.75" customHeight="1">
      <c r="CD478" s="87"/>
      <c r="CE478" s="87"/>
      <c r="CF478" s="87"/>
      <c r="CG478" s="87"/>
      <c r="CH478" s="87"/>
      <c r="CI478" s="87"/>
      <c r="CJ478" s="87"/>
      <c r="CK478" s="87"/>
      <c r="CL478" s="87"/>
      <c r="CM478" s="87"/>
      <c r="CN478" s="87"/>
      <c r="CO478" s="87"/>
      <c r="CP478" s="87"/>
      <c r="CQ478" s="87"/>
      <c r="CR478" s="87"/>
      <c r="CS478" s="87"/>
      <c r="CT478" s="87"/>
      <c r="CU478" s="87"/>
      <c r="CV478" s="87"/>
      <c r="CW478" s="87"/>
      <c r="CX478" s="87"/>
      <c r="CY478" s="87"/>
      <c r="CZ478" s="87"/>
      <c r="DA478" s="87"/>
      <c r="DB478" s="87"/>
      <c r="DC478" s="87"/>
      <c r="DD478" s="87"/>
      <c r="DE478" s="87"/>
      <c r="DF478" s="87"/>
      <c r="DG478" s="87"/>
      <c r="DH478" s="87"/>
      <c r="DI478" s="87"/>
      <c r="DJ478" s="87"/>
      <c r="DK478" s="87"/>
      <c r="DL478" s="87"/>
      <c r="DM478" s="87"/>
      <c r="DN478" s="87"/>
      <c r="DO478" s="87"/>
      <c r="DP478" s="87"/>
      <c r="DQ478" s="87"/>
      <c r="DR478" s="87"/>
      <c r="DS478" s="87"/>
      <c r="DT478" s="87"/>
      <c r="DU478" s="87"/>
      <c r="DV478" s="87"/>
      <c r="DW478" s="87"/>
      <c r="DX478" s="87"/>
      <c r="DY478" s="87"/>
      <c r="DZ478" s="87"/>
      <c r="EA478" s="87"/>
      <c r="EB478" s="87"/>
      <c r="EC478" s="87"/>
      <c r="ED478" s="87"/>
      <c r="EE478" s="87"/>
      <c r="EF478" s="87"/>
      <c r="EG478" s="87"/>
      <c r="EH478" s="87"/>
      <c r="EI478" s="87"/>
      <c r="EJ478" s="87"/>
      <c r="EK478" s="87"/>
      <c r="EL478" s="87"/>
      <c r="EM478" s="87"/>
      <c r="EN478" s="87"/>
      <c r="EO478" s="87"/>
      <c r="EP478" s="87"/>
      <c r="EQ478" s="87"/>
      <c r="ER478" s="87"/>
      <c r="ES478" s="87"/>
      <c r="ET478" s="87"/>
      <c r="EU478" s="87"/>
      <c r="EV478" s="87"/>
      <c r="EW478" s="87"/>
      <c r="EX478" s="87"/>
      <c r="EY478" s="87"/>
      <c r="EZ478" s="87"/>
    </row>
    <row r="479" spans="82:156" ht="234.75" customHeight="1">
      <c r="CD479" s="87"/>
      <c r="CE479" s="87"/>
      <c r="CF479" s="87"/>
      <c r="CG479" s="87"/>
      <c r="CH479" s="87"/>
      <c r="CI479" s="87"/>
      <c r="CJ479" s="87"/>
      <c r="CK479" s="87"/>
      <c r="CL479" s="87"/>
      <c r="CM479" s="87"/>
      <c r="CN479" s="87"/>
      <c r="CO479" s="87"/>
      <c r="CP479" s="87"/>
      <c r="CQ479" s="87"/>
      <c r="CR479" s="87"/>
      <c r="CS479" s="87"/>
      <c r="CT479" s="87"/>
      <c r="CU479" s="87"/>
      <c r="CV479" s="87"/>
      <c r="CW479" s="87"/>
      <c r="CX479" s="87"/>
      <c r="CY479" s="87"/>
      <c r="CZ479" s="87"/>
      <c r="DA479" s="87"/>
      <c r="DB479" s="87"/>
      <c r="DC479" s="87"/>
      <c r="DD479" s="87"/>
      <c r="DE479" s="87"/>
      <c r="DF479" s="87"/>
      <c r="DG479" s="87"/>
      <c r="DH479" s="87"/>
      <c r="DI479" s="87"/>
      <c r="DJ479" s="87"/>
      <c r="DK479" s="87"/>
      <c r="DL479" s="87"/>
      <c r="DM479" s="87"/>
      <c r="DN479" s="87"/>
      <c r="DO479" s="87"/>
      <c r="DP479" s="87"/>
      <c r="DQ479" s="87"/>
      <c r="DR479" s="87"/>
      <c r="DS479" s="87"/>
      <c r="DT479" s="87"/>
      <c r="DU479" s="87"/>
      <c r="DV479" s="87"/>
      <c r="DW479" s="87"/>
      <c r="DX479" s="87"/>
      <c r="DY479" s="87"/>
      <c r="DZ479" s="87"/>
      <c r="EA479" s="87"/>
      <c r="EB479" s="87"/>
      <c r="EC479" s="87"/>
      <c r="ED479" s="87"/>
      <c r="EE479" s="87"/>
      <c r="EF479" s="87"/>
      <c r="EG479" s="87"/>
      <c r="EH479" s="87"/>
      <c r="EI479" s="87"/>
      <c r="EJ479" s="87"/>
      <c r="EK479" s="87"/>
      <c r="EL479" s="87"/>
      <c r="EM479" s="87"/>
      <c r="EN479" s="87"/>
      <c r="EO479" s="87"/>
      <c r="EP479" s="87"/>
      <c r="EQ479" s="87"/>
      <c r="ER479" s="87"/>
      <c r="ES479" s="87"/>
      <c r="ET479" s="87"/>
      <c r="EU479" s="87"/>
      <c r="EV479" s="87"/>
      <c r="EW479" s="87"/>
      <c r="EX479" s="87"/>
      <c r="EY479" s="87"/>
      <c r="EZ479" s="87"/>
    </row>
    <row r="480" spans="82:156" ht="234.75" customHeight="1">
      <c r="CD480" s="87"/>
      <c r="CE480" s="87"/>
      <c r="CF480" s="87"/>
      <c r="CG480" s="87"/>
      <c r="CH480" s="87"/>
      <c r="CI480" s="87"/>
      <c r="CJ480" s="87"/>
      <c r="CK480" s="87"/>
      <c r="CL480" s="87"/>
      <c r="CM480" s="87"/>
      <c r="CN480" s="87"/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  <c r="DG480" s="87"/>
      <c r="DH480" s="87"/>
      <c r="DI480" s="87"/>
      <c r="DJ480" s="87"/>
      <c r="DK480" s="87"/>
      <c r="DL480" s="87"/>
      <c r="DM480" s="87"/>
      <c r="DN480" s="87"/>
      <c r="DO480" s="87"/>
      <c r="DP480" s="87"/>
      <c r="DQ480" s="87"/>
      <c r="DR480" s="87"/>
      <c r="DS480" s="87"/>
      <c r="DT480" s="87"/>
      <c r="DU480" s="87"/>
      <c r="DV480" s="87"/>
      <c r="DW480" s="87"/>
      <c r="DX480" s="87"/>
      <c r="DY480" s="87"/>
      <c r="DZ480" s="87"/>
      <c r="EA480" s="87"/>
      <c r="EB480" s="87"/>
      <c r="EC480" s="87"/>
      <c r="ED480" s="87"/>
      <c r="EE480" s="87"/>
      <c r="EF480" s="87"/>
      <c r="EG480" s="87"/>
      <c r="EH480" s="87"/>
      <c r="EI480" s="87"/>
      <c r="EJ480" s="87"/>
      <c r="EK480" s="87"/>
      <c r="EL480" s="87"/>
      <c r="EM480" s="87"/>
      <c r="EN480" s="87"/>
      <c r="EO480" s="87"/>
      <c r="EP480" s="87"/>
      <c r="EQ480" s="87"/>
      <c r="ER480" s="87"/>
      <c r="ES480" s="87"/>
      <c r="ET480" s="87"/>
      <c r="EU480" s="87"/>
      <c r="EV480" s="87"/>
      <c r="EW480" s="87"/>
      <c r="EX480" s="87"/>
      <c r="EY480" s="87"/>
      <c r="EZ480" s="87"/>
    </row>
  </sheetData>
  <mergeCells count="27">
    <mergeCell ref="AE4:AE5"/>
    <mergeCell ref="AF4:AF5"/>
    <mergeCell ref="AG4:AG5"/>
    <mergeCell ref="A16:AF16"/>
    <mergeCell ref="A17:I17"/>
    <mergeCell ref="S4:S5"/>
    <mergeCell ref="T4:V4"/>
    <mergeCell ref="W4:W5"/>
    <mergeCell ref="X4:Z4"/>
    <mergeCell ref="AA4:AA5"/>
    <mergeCell ref="AB4:AD4"/>
    <mergeCell ref="G4:G5"/>
    <mergeCell ref="H4:J4"/>
    <mergeCell ref="K4:K5"/>
    <mergeCell ref="L4:N4"/>
    <mergeCell ref="O4:O5"/>
    <mergeCell ref="P4:R4"/>
    <mergeCell ref="A1:AG1"/>
    <mergeCell ref="A2:AG2"/>
    <mergeCell ref="A3:G3"/>
    <mergeCell ref="H3:AG3"/>
    <mergeCell ref="A4:A5"/>
    <mergeCell ref="B4:B5"/>
    <mergeCell ref="C4:C5"/>
    <mergeCell ref="D4:D5"/>
    <mergeCell ref="E4:E5"/>
    <mergeCell ref="F4:F5"/>
  </mergeCells>
  <conditionalFormatting sqref="K7:K15">
    <cfRule type="containsText" dxfId="6" priority="6" operator="containsText" text="F">
      <formula>NOT(ISERROR(SEARCH("F",K7)))</formula>
    </cfRule>
    <cfRule type="containsText" dxfId="5" priority="7" operator="containsText" text="F">
      <formula>NOT(ISERROR(SEARCH("F",K7)))</formula>
    </cfRule>
  </conditionalFormatting>
  <conditionalFormatting sqref="H6:J6 H7:K15 L6:AG15">
    <cfRule type="containsText" dxfId="4" priority="4" operator="containsText" text="AB">
      <formula>NOT(ISERROR(SEARCH("AB",H6)))</formula>
    </cfRule>
    <cfRule type="containsText" dxfId="3" priority="5" operator="containsText" text="F">
      <formula>NOT(ISERROR(SEARCH("F",H6)))</formula>
    </cfRule>
  </conditionalFormatting>
  <conditionalFormatting sqref="J6 J7:K15 L6:AG15">
    <cfRule type="containsText" dxfId="2" priority="3" operator="containsText" text="F">
      <formula>NOT(ISERROR(SEARCH("F",J6)))</formula>
    </cfRule>
  </conditionalFormatting>
  <conditionalFormatting sqref="O10 AA10 AE10 S10 V10:W10 X6:Y15 L6:M6 P6:Q15 AB6:AC15 H6:J6 H7:M15 T6:U15">
    <cfRule type="containsText" dxfId="1" priority="2" operator="containsText" text="F">
      <formula>NOT(ISERROR(SEARCH("F",H6)))</formula>
    </cfRule>
  </conditionalFormatting>
  <conditionalFormatting sqref="H6:J6 H7:K15 L6:AF15">
    <cfRule type="containsText" dxfId="0" priority="1" operator="containsText" text="F">
      <formula>NOT(ISERROR(SEARCH("F",H6)))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BA(J&amp;MC)-III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2020-07-04T16:02:01Z</dcterms:modified>
</cp:coreProperties>
</file>